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sonal Files\CRSC\CSO\"/>
    </mc:Choice>
  </mc:AlternateContent>
  <xr:revisionPtr revIDLastSave="0" documentId="13_ncr:1_{2F331582-3B19-44A5-94DD-3D81D751E8C7}" xr6:coauthVersionLast="47" xr6:coauthVersionMax="47" xr10:uidLastSave="{00000000-0000-0000-0000-000000000000}"/>
  <bookViews>
    <workbookView xWindow="23496" yWindow="0" windowWidth="20352" windowHeight="13200" xr2:uid="{DD9B6753-CDA2-4E5C-8AD3-E1A461BEEC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84" i="1"/>
  <c r="K83" i="1"/>
  <c r="K82" i="1"/>
  <c r="K81" i="1"/>
  <c r="K80" i="1"/>
  <c r="K79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28" i="1"/>
  <c r="K29" i="1"/>
  <c r="K31" i="1"/>
  <c r="K30" i="1"/>
  <c r="K32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E132" i="1"/>
  <c r="E131" i="1"/>
  <c r="E130" i="1"/>
  <c r="E129" i="1"/>
  <c r="E128" i="1"/>
  <c r="E127" i="1"/>
  <c r="E126" i="1"/>
  <c r="E125" i="1"/>
  <c r="E112" i="1"/>
  <c r="E111" i="1"/>
  <c r="E110" i="1"/>
  <c r="E109" i="1"/>
  <c r="E108" i="1"/>
  <c r="E107" i="1"/>
  <c r="E106" i="1"/>
  <c r="E105" i="1"/>
  <c r="E121" i="1"/>
  <c r="E120" i="1"/>
  <c r="E119" i="1"/>
  <c r="E118" i="1"/>
  <c r="E117" i="1"/>
  <c r="E116" i="1"/>
  <c r="E115" i="1"/>
  <c r="E114" i="1"/>
  <c r="E113" i="1"/>
  <c r="E101" i="1"/>
  <c r="E100" i="1"/>
  <c r="E99" i="1"/>
  <c r="E98" i="1"/>
  <c r="E97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5" i="1"/>
  <c r="E34" i="1"/>
  <c r="E33" i="1"/>
  <c r="E21" i="1"/>
  <c r="E32" i="1"/>
  <c r="E31" i="1"/>
  <c r="E30" i="1"/>
  <c r="E29" i="1"/>
  <c r="E28" i="1"/>
  <c r="E27" i="1"/>
  <c r="E26" i="1"/>
  <c r="E25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3" i="1"/>
  <c r="K76" i="1"/>
  <c r="E52" i="1" l="1"/>
  <c r="I110" i="1" s="1"/>
  <c r="E122" i="1"/>
  <c r="I118" i="1" s="1"/>
  <c r="E76" i="1"/>
  <c r="I111" i="1" s="1"/>
  <c r="K49" i="1"/>
  <c r="I114" i="1" s="1"/>
  <c r="E36" i="1"/>
  <c r="K85" i="1"/>
  <c r="I120" i="1" s="1"/>
  <c r="K33" i="1"/>
  <c r="I113" i="1" s="1"/>
  <c r="I115" i="1"/>
  <c r="E133" i="1"/>
  <c r="I119" i="1" s="1"/>
  <c r="K105" i="1"/>
  <c r="I121" i="1" s="1"/>
  <c r="K26" i="1"/>
  <c r="I112" i="1" s="1"/>
  <c r="E102" i="1"/>
  <c r="I117" i="1" s="1"/>
  <c r="E94" i="1"/>
  <c r="I116" i="1" s="1"/>
  <c r="E23" i="1"/>
  <c r="I108" i="1" s="1"/>
  <c r="I109" i="1" l="1"/>
  <c r="I122" i="1" l="1"/>
</calcChain>
</file>

<file path=xl/sharedStrings.xml><?xml version="1.0" encoding="utf-8"?>
<sst xmlns="http://schemas.openxmlformats.org/spreadsheetml/2006/main" count="331" uniqueCount="234">
  <si>
    <t>BOOKS</t>
  </si>
  <si>
    <t>INFORMATION PAMPHLETS</t>
  </si>
  <si>
    <t>KEY TAGS</t>
  </si>
  <si>
    <t>ITEM</t>
  </si>
  <si>
    <t>DESCRIPTION</t>
  </si>
  <si>
    <t>QTY</t>
  </si>
  <si>
    <t>PRICE</t>
  </si>
  <si>
    <t>TOTAL</t>
  </si>
  <si>
    <t>Basic Text</t>
  </si>
  <si>
    <t>Who, What, How &amp; Why</t>
  </si>
  <si>
    <t>Welcome - White</t>
  </si>
  <si>
    <t>1101LN</t>
  </si>
  <si>
    <t>Another Look</t>
  </si>
  <si>
    <t>30 Days - Orange</t>
  </si>
  <si>
    <t>1101LP</t>
  </si>
  <si>
    <t>Recovery &amp; Relapse</t>
  </si>
  <si>
    <t>60 Days - Green</t>
  </si>
  <si>
    <t>Am I An Addict?</t>
  </si>
  <si>
    <t>90 Days - Red</t>
  </si>
  <si>
    <t>Just For Today</t>
  </si>
  <si>
    <t>6 Months - Blue</t>
  </si>
  <si>
    <t>Living The Program</t>
  </si>
  <si>
    <t>9 Months - Yellow</t>
  </si>
  <si>
    <t>Spiritual Principle a Day</t>
  </si>
  <si>
    <t>Sponsorship</t>
  </si>
  <si>
    <t>1 Year - Moonglow</t>
  </si>
  <si>
    <t>Triangle of Self Obsession</t>
  </si>
  <si>
    <t>18 Months - Grey</t>
  </si>
  <si>
    <t>Multiple Years - Black</t>
  </si>
  <si>
    <t>One Addict's Experience</t>
  </si>
  <si>
    <t>Decade - Salt &amp; Pepper</t>
  </si>
  <si>
    <t>For The Newcomer</t>
  </si>
  <si>
    <t>Decades - Purple</t>
  </si>
  <si>
    <t>Self Acceptance</t>
  </si>
  <si>
    <t>25 Years - Hot Pink</t>
  </si>
  <si>
    <t>It Works</t>
  </si>
  <si>
    <t>H&amp;I &amp; NA Member</t>
  </si>
  <si>
    <t>30 Years - Iridescent</t>
  </si>
  <si>
    <t>1140LP</t>
  </si>
  <si>
    <t>Welcome to NA</t>
  </si>
  <si>
    <t>STAY - Fluorescent Yellow</t>
  </si>
  <si>
    <t>Staying Clean on the Inside</t>
  </si>
  <si>
    <t>Total:</t>
  </si>
  <si>
    <t>Money Matters: Self Support</t>
  </si>
  <si>
    <t>BRONZE MEDALLIONS</t>
  </si>
  <si>
    <t>Guiding Principles</t>
  </si>
  <si>
    <t>Additional Needs</t>
  </si>
  <si>
    <t>For the Parents Of Young People</t>
  </si>
  <si>
    <t>Step Working Guide</t>
  </si>
  <si>
    <t>Funding NA Service</t>
  </si>
  <si>
    <t>Living Clean Spec Edition</t>
  </si>
  <si>
    <t>An Introduction to NA Meetings</t>
  </si>
  <si>
    <t>Living Clean</t>
  </si>
  <si>
    <t>Mental Health in Recovery</t>
  </si>
  <si>
    <t>SERVICE PRODUCTS</t>
  </si>
  <si>
    <t>BOOKLETS</t>
  </si>
  <si>
    <t>H&amp;I Handbook</t>
  </si>
  <si>
    <t>Meeting Directory</t>
  </si>
  <si>
    <t>2101G</t>
  </si>
  <si>
    <t>Guide to H&amp;I Basics</t>
  </si>
  <si>
    <t>Info About NA</t>
  </si>
  <si>
    <t>Public Relations Handbook</t>
  </si>
  <si>
    <t>12 Concepts</t>
  </si>
  <si>
    <t>2102B</t>
  </si>
  <si>
    <t>PR Basics</t>
  </si>
  <si>
    <t>Intro Guide to NA</t>
  </si>
  <si>
    <t>Guide to World Services</t>
  </si>
  <si>
    <t xml:space="preserve">Bronze Medallion: </t>
  </si>
  <si>
    <t>Membership Survey</t>
  </si>
  <si>
    <t>Handbook for Lit Committee</t>
  </si>
  <si>
    <t>White Booklet</t>
  </si>
  <si>
    <t>Handbook for Newsletters</t>
  </si>
  <si>
    <t>Group Booklet</t>
  </si>
  <si>
    <t>Guide to Phoneline Service</t>
  </si>
  <si>
    <t>Behind The Walls</t>
  </si>
  <si>
    <t>Treasurer's Handbook</t>
  </si>
  <si>
    <t>In Times of Illness</t>
  </si>
  <si>
    <t>Treasurer's Workbook</t>
  </si>
  <si>
    <t>LASER-ETCHED MEDALLIONS</t>
  </si>
  <si>
    <t>Resource in Community</t>
  </si>
  <si>
    <t>Guide to Local Service</t>
  </si>
  <si>
    <t>YEAR</t>
  </si>
  <si>
    <t>Resource in Chicago</t>
  </si>
  <si>
    <t>Outreach Resource Info</t>
  </si>
  <si>
    <t>Laser-Etched Medallion</t>
  </si>
  <si>
    <t>Working Step Four</t>
  </si>
  <si>
    <t>Additional Needs Resource</t>
  </si>
  <si>
    <t>Institutional Group Guide</t>
  </si>
  <si>
    <t>Group Treasurer Record Pad</t>
  </si>
  <si>
    <t>Group Readings</t>
  </si>
  <si>
    <t>For Those in Treatment</t>
  </si>
  <si>
    <t>Group Business Meeting</t>
  </si>
  <si>
    <t>Disruptive Behavior</t>
  </si>
  <si>
    <t>SPECIALTY ITEMS</t>
  </si>
  <si>
    <t>NA Groups &amp; Meds</t>
  </si>
  <si>
    <t>1155B</t>
  </si>
  <si>
    <t>Living Clean Spec. Ed.  BOX</t>
  </si>
  <si>
    <t>Literature Rack 8 pocket</t>
  </si>
  <si>
    <t>Principles &amp; Leadership in NA Svce</t>
  </si>
  <si>
    <t>1501B</t>
  </si>
  <si>
    <t>Literature Rack 16 pocket</t>
  </si>
  <si>
    <t>Social Media…Guiding Principles</t>
  </si>
  <si>
    <t>1110S</t>
  </si>
  <si>
    <t>Literature Rack 20 pocket</t>
  </si>
  <si>
    <t>NA &amp; Individuals Receiving MAT</t>
  </si>
  <si>
    <t>1205B</t>
  </si>
  <si>
    <t>Guiding Principles w/BOX</t>
  </si>
  <si>
    <t>Group Starter Kit</t>
  </si>
  <si>
    <t>Wooden Box</t>
  </si>
  <si>
    <t>7th Tradition Box</t>
  </si>
  <si>
    <t>1110B</t>
  </si>
  <si>
    <t>Basic Library</t>
  </si>
  <si>
    <t>POSTERS</t>
  </si>
  <si>
    <t>SPECIALTY MEDALLIONS</t>
  </si>
  <si>
    <t>COLOR</t>
  </si>
  <si>
    <t>Poster Set (8)</t>
  </si>
  <si>
    <t>Tri-Plated Black</t>
  </si>
  <si>
    <t>My Gratitude Speaks</t>
  </si>
  <si>
    <t>Tri-Plated Blue</t>
  </si>
  <si>
    <t>Serenity Prayer</t>
  </si>
  <si>
    <t>Tri-Plated Green</t>
  </si>
  <si>
    <t>12 Steps</t>
  </si>
  <si>
    <t>Tri-Plated Gold</t>
  </si>
  <si>
    <t>12 Traditions</t>
  </si>
  <si>
    <t>Tri-Plated Orange</t>
  </si>
  <si>
    <t>3rd Step Prayer</t>
  </si>
  <si>
    <t>Tri-Plated Pink</t>
  </si>
  <si>
    <t>Tri-Plated Purple</t>
  </si>
  <si>
    <t>KEY CHAIN &amp; NECKLACE MEDALLION HOLDERS</t>
  </si>
  <si>
    <t>Tri-Plated Red</t>
  </si>
  <si>
    <t>Service Prayer</t>
  </si>
  <si>
    <t>Tri-Plated Violet</t>
  </si>
  <si>
    <t>Vinyl Poster Set (3) - 35" x 50"</t>
  </si>
  <si>
    <t>Silver - JFT Key Chain</t>
  </si>
  <si>
    <t>9080S</t>
  </si>
  <si>
    <t>12 Steps Vinyl - 35" x 50"</t>
  </si>
  <si>
    <t>Black - JFT Key Chain</t>
  </si>
  <si>
    <t>9080T</t>
  </si>
  <si>
    <t>12 Traditions Vinyl - 35" x 50"</t>
  </si>
  <si>
    <t>Satin - JFT Key Chain</t>
  </si>
  <si>
    <t>9080C</t>
  </si>
  <si>
    <t>12 Concepts Vinyl - 35" x 50"</t>
  </si>
  <si>
    <t>Bronze - JFT Key Chain</t>
  </si>
  <si>
    <t>Vinyl Poster Set (3) - 28" x 40"</t>
  </si>
  <si>
    <t>Gold Bezel Necklace</t>
  </si>
  <si>
    <t>Silver Bezel Necklace</t>
  </si>
  <si>
    <t>Gold Bling Necklace</t>
  </si>
  <si>
    <t>Silver Bling Necklace</t>
  </si>
  <si>
    <t>Diamond Purple</t>
  </si>
  <si>
    <t>SPANISH LIT</t>
  </si>
  <si>
    <t>TOTALS:</t>
  </si>
  <si>
    <t>SP1102</t>
  </si>
  <si>
    <t>Basic Text - SPANISH</t>
  </si>
  <si>
    <t>SP1112</t>
  </si>
  <si>
    <t>Just For Today - SPANISH</t>
  </si>
  <si>
    <t>SP1140</t>
  </si>
  <si>
    <t>It Works - SPANISH</t>
  </si>
  <si>
    <t>SP1400</t>
  </si>
  <si>
    <t>Step Working Guide - SPANISH</t>
  </si>
  <si>
    <t>SP3101</t>
  </si>
  <si>
    <t>SP3105</t>
  </si>
  <si>
    <t>SP3106</t>
  </si>
  <si>
    <t>SP3107</t>
  </si>
  <si>
    <t>SP3108</t>
  </si>
  <si>
    <t>BOOK COVERS</t>
  </si>
  <si>
    <t>SP3109</t>
  </si>
  <si>
    <t>KEY CHAIN MEDALLION HOLDERS</t>
  </si>
  <si>
    <t>SP3111</t>
  </si>
  <si>
    <t>SP3112</t>
  </si>
  <si>
    <t>SP3113</t>
  </si>
  <si>
    <t>By Young Addicts, For Young…</t>
  </si>
  <si>
    <t>SP3114</t>
  </si>
  <si>
    <t>SP3116</t>
  </si>
  <si>
    <t>GRAND TOTAL:</t>
  </si>
  <si>
    <t>SP3119</t>
  </si>
  <si>
    <t>SP3120</t>
  </si>
  <si>
    <t>SP3122</t>
  </si>
  <si>
    <t>SP3123</t>
  </si>
  <si>
    <t>SP3126</t>
  </si>
  <si>
    <t>SP3127</t>
  </si>
  <si>
    <t>SP3128</t>
  </si>
  <si>
    <t>SP3129</t>
  </si>
  <si>
    <t>SP3130</t>
  </si>
  <si>
    <t>SP43…</t>
  </si>
  <si>
    <r>
      <t xml:space="preserve">Basic Text </t>
    </r>
    <r>
      <rPr>
        <i/>
        <sz val="10"/>
        <color rgb="FF000000"/>
        <rFont val="Calibri"/>
        <family val="2"/>
      </rPr>
      <t>(Line-Numbered)</t>
    </r>
  </si>
  <si>
    <r>
      <t xml:space="preserve">Basic Text </t>
    </r>
    <r>
      <rPr>
        <i/>
        <sz val="10"/>
        <color rgb="FF000000"/>
        <rFont val="Calibri"/>
        <family val="2"/>
      </rPr>
      <t>(Large Print)</t>
    </r>
  </si>
  <si>
    <r>
      <t xml:space="preserve">Basic Text </t>
    </r>
    <r>
      <rPr>
        <i/>
        <sz val="10"/>
        <color rgb="FF000000"/>
        <rFont val="Calibri"/>
        <family val="2"/>
      </rPr>
      <t>(Soft Cover)</t>
    </r>
  </si>
  <si>
    <r>
      <t xml:space="preserve">Basic Text </t>
    </r>
    <r>
      <rPr>
        <i/>
        <sz val="10"/>
        <color rgb="FF000000"/>
        <rFont val="Calibri"/>
        <family val="2"/>
      </rPr>
      <t>(Pocket-Sized)</t>
    </r>
  </si>
  <si>
    <r>
      <t>Basic Text (</t>
    </r>
    <r>
      <rPr>
        <i/>
        <sz val="10"/>
        <color rgb="FF000000"/>
        <rFont val="Calibri"/>
        <family val="2"/>
      </rPr>
      <t>Gift Edition)</t>
    </r>
  </si>
  <si>
    <r>
      <t xml:space="preserve">Just For Today </t>
    </r>
    <r>
      <rPr>
        <i/>
        <sz val="10"/>
        <color rgb="FF000000"/>
        <rFont val="Calibri"/>
        <family val="2"/>
      </rPr>
      <t>(Pocket-Sized)</t>
    </r>
  </si>
  <si>
    <r>
      <t>Just For Today (</t>
    </r>
    <r>
      <rPr>
        <i/>
        <sz val="10"/>
        <color rgb="FF000000"/>
        <rFont val="Calibri"/>
        <family val="2"/>
      </rPr>
      <t>Gift Edition)</t>
    </r>
  </si>
  <si>
    <r>
      <t xml:space="preserve">Miracles Happen </t>
    </r>
    <r>
      <rPr>
        <i/>
        <sz val="10"/>
        <color rgb="FF000000"/>
        <rFont val="Calibri"/>
        <family val="2"/>
      </rPr>
      <t>(Soft Cover)</t>
    </r>
  </si>
  <si>
    <r>
      <t xml:space="preserve">Sponsorship </t>
    </r>
    <r>
      <rPr>
        <i/>
        <sz val="10"/>
        <color rgb="FF000000"/>
        <rFont val="Calibri"/>
        <family val="2"/>
      </rPr>
      <t>(Soft Cover)</t>
    </r>
  </si>
  <si>
    <r>
      <t xml:space="preserve">It Works </t>
    </r>
    <r>
      <rPr>
        <i/>
        <sz val="10"/>
        <color rgb="FF000000"/>
        <rFont val="Calibri"/>
        <family val="2"/>
      </rPr>
      <t>(Large Print)</t>
    </r>
  </si>
  <si>
    <r>
      <t xml:space="preserve">It Works </t>
    </r>
    <r>
      <rPr>
        <i/>
        <sz val="10"/>
        <color rgb="FF000000"/>
        <rFont val="Calibri"/>
        <family val="2"/>
      </rPr>
      <t>(Soft Cover)</t>
    </r>
  </si>
  <si>
    <r>
      <t xml:space="preserve">It Works </t>
    </r>
    <r>
      <rPr>
        <i/>
        <sz val="10"/>
        <color rgb="FF000000"/>
        <rFont val="Calibri"/>
        <family val="2"/>
      </rPr>
      <t>(Pocket-Sized)</t>
    </r>
  </si>
  <si>
    <r>
      <t>Guiding Principles</t>
    </r>
    <r>
      <rPr>
        <i/>
        <sz val="10"/>
        <color rgb="FF000000"/>
        <rFont val="Calibri"/>
        <family val="2"/>
      </rPr>
      <t xml:space="preserve"> (Soft Cover)</t>
    </r>
  </si>
  <si>
    <r>
      <t xml:space="preserve">Living Clean </t>
    </r>
    <r>
      <rPr>
        <i/>
        <sz val="10"/>
        <color rgb="FF000000"/>
        <rFont val="Calibri"/>
        <family val="2"/>
      </rPr>
      <t>(Soft Cover)</t>
    </r>
  </si>
  <si>
    <r>
      <t xml:space="preserve">BOOKCOVERS - </t>
    </r>
    <r>
      <rPr>
        <b/>
        <i/>
        <sz val="10"/>
        <color rgb="FF000000"/>
        <rFont val="Calibri"/>
        <family val="2"/>
      </rPr>
      <t>See color options listed below</t>
    </r>
  </si>
  <si>
    <t>BOOKS - SPECIAL EDITIONS</t>
  </si>
  <si>
    <t>White Book Sped Ed. w/Box</t>
  </si>
  <si>
    <t>SPAD Special Edition</t>
  </si>
  <si>
    <t>SPAD Spec. Ed. w/BOX</t>
  </si>
  <si>
    <t>Survival Kit</t>
  </si>
  <si>
    <t xml:space="preserve">Medallion Spanish: </t>
  </si>
  <si>
    <t>By Young Addicts, For Young ..</t>
  </si>
  <si>
    <t>Grp Trusted Servant Roles &amp; Resp..</t>
  </si>
  <si>
    <t>SPAD Book Cover</t>
  </si>
  <si>
    <t>STORE HOURS:</t>
  </si>
  <si>
    <t xml:space="preserve">ORDER ONLINE AT : </t>
  </si>
  <si>
    <t xml:space="preserve"> www.CHICAGONA.org, click CSO Online</t>
  </si>
  <si>
    <t>Color Options: CHECK AVAILABILITY!</t>
  </si>
  <si>
    <t>White Book Special Edition</t>
  </si>
  <si>
    <t>Group (The)  IP</t>
  </si>
  <si>
    <t>Loner (the)</t>
  </si>
  <si>
    <t xml:space="preserve"> Wednesdays   2pm-6pm</t>
  </si>
  <si>
    <t>For the Parents Of Young…</t>
  </si>
  <si>
    <t xml:space="preserve">Diamond Black   </t>
  </si>
  <si>
    <t xml:space="preserve">Diamond Blue </t>
  </si>
  <si>
    <t xml:space="preserve">Diamond Burgundy  </t>
  </si>
  <si>
    <t xml:space="preserve">Diamond Gold </t>
  </si>
  <si>
    <t xml:space="preserve">Diamond Green </t>
  </si>
  <si>
    <t xml:space="preserve">Diamond Orange </t>
  </si>
  <si>
    <t xml:space="preserve">Diamond Pink </t>
  </si>
  <si>
    <t>Make Checks Payable to: Chicago Service Office</t>
  </si>
  <si>
    <t>Single Book Cover</t>
  </si>
  <si>
    <t>Double Book Cover</t>
  </si>
  <si>
    <t>Triple Book Cover</t>
  </si>
  <si>
    <t>Step Working Guide Cover</t>
  </si>
  <si>
    <t>JFT Book Cover</t>
  </si>
  <si>
    <t xml:space="preserve">   Blue, Black, Brown,  Tan, Burgundy, Gray, Green,</t>
  </si>
  <si>
    <t xml:space="preserve">   Pink, Purple, Red,  Silver, Teal,  White</t>
  </si>
  <si>
    <t>Satudays         12pm-4pm</t>
  </si>
  <si>
    <t>Sundays          12pm-4pm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</si>
</sst>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color rgb="FF002465"/>
      <name val="Calibri"/>
      <family val="2"/>
      <scheme val="minor"/>
    </font>
    <font>
      <sz val="10"/>
      <color rgb="FF002465"/>
      <name val="Calibri"/>
      <family val="2"/>
      <scheme val="minor"/>
    </font>
    <font>
      <sz val="12"/>
      <color rgb="FF002465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rgb="FFFF99CC"/>
        <bgColor rgb="FFFF99CC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rgb="FFFCF305"/>
        <bgColor rgb="FFFCF305"/>
      </patternFill>
    </fill>
    <fill>
      <patternFill patternType="solid">
        <fgColor rgb="FF1FB714"/>
        <bgColor rgb="FF1FB71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rgb="FFFFFF99"/>
      </patternFill>
    </fill>
    <fill>
      <patternFill patternType="solid">
        <fgColor rgb="FF0070C0"/>
        <bgColor indexed="64"/>
      </patternFill>
    </fill>
    <fill>
      <patternFill patternType="solid">
        <fgColor rgb="FFCCFFCC"/>
        <bgColor rgb="FFFF99CC"/>
      </patternFill>
    </fill>
    <fill>
      <patternFill patternType="solid">
        <fgColor rgb="FFCCFFCC"/>
        <bgColor indexed="64"/>
      </patternFill>
    </fill>
    <fill>
      <patternFill patternType="solid">
        <fgColor rgb="FF0070C0"/>
        <bgColor rgb="FF000090"/>
      </patternFill>
    </fill>
    <fill>
      <patternFill patternType="solid">
        <fgColor theme="5" tint="-0.499984740745262"/>
        <bgColor rgb="FF00CCFF"/>
      </patternFill>
    </fill>
    <fill>
      <patternFill patternType="solid">
        <fgColor theme="5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0" borderId="0" xfId="0" applyFont="1"/>
    <xf numFmtId="0" fontId="3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8" fillId="0" borderId="0" xfId="0" applyFont="1" applyAlignment="1">
      <alignment horizontal="left"/>
    </xf>
    <xf numFmtId="0" fontId="17" fillId="0" borderId="0" xfId="0" applyFont="1"/>
    <xf numFmtId="0" fontId="16" fillId="2" borderId="0" xfId="0" applyFont="1" applyFill="1" applyAlignment="1">
      <alignment vertical="center"/>
    </xf>
    <xf numFmtId="0" fontId="19" fillId="0" borderId="0" xfId="0" applyFont="1"/>
    <xf numFmtId="0" fontId="20" fillId="0" borderId="0" xfId="0" applyFont="1"/>
    <xf numFmtId="0" fontId="7" fillId="12" borderId="2" xfId="0" applyFont="1" applyFill="1" applyBorder="1" applyAlignment="1">
      <alignment vertical="center"/>
    </xf>
    <xf numFmtId="0" fontId="13" fillId="12" borderId="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2" borderId="0" xfId="0" applyFont="1" applyFill="1" applyAlignment="1">
      <alignment vertical="center"/>
    </xf>
    <xf numFmtId="0" fontId="14" fillId="8" borderId="7" xfId="0" applyFont="1" applyFill="1" applyBorder="1" applyAlignment="1">
      <alignment vertical="center" wrapText="1"/>
    </xf>
    <xf numFmtId="0" fontId="15" fillId="8" borderId="8" xfId="0" quotePrefix="1" applyFont="1" applyFill="1" applyBorder="1" applyAlignment="1">
      <alignment vertical="center"/>
    </xf>
    <xf numFmtId="0" fontId="15" fillId="8" borderId="8" xfId="0" applyFont="1" applyFill="1" applyBorder="1" applyAlignment="1">
      <alignment vertical="center" wrapText="1"/>
    </xf>
    <xf numFmtId="0" fontId="15" fillId="8" borderId="9" xfId="0" applyFont="1" applyFill="1" applyBorder="1" applyAlignment="1">
      <alignment vertical="center" wrapText="1"/>
    </xf>
    <xf numFmtId="0" fontId="24" fillId="0" borderId="0" xfId="0" applyFont="1"/>
    <xf numFmtId="0" fontId="7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8" fontId="13" fillId="2" borderId="11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8" fontId="3" fillId="2" borderId="10" xfId="0" applyNumberFormat="1" applyFont="1" applyFill="1" applyBorder="1" applyAlignment="1">
      <alignment horizontal="right" vertical="center" wrapText="1"/>
    </xf>
    <xf numFmtId="43" fontId="16" fillId="2" borderId="10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vertical="center"/>
    </xf>
    <xf numFmtId="8" fontId="3" fillId="0" borderId="10" xfId="0" applyNumberFormat="1" applyFont="1" applyBorder="1" applyAlignment="1">
      <alignment horizontal="right" vertical="center" wrapText="1"/>
    </xf>
    <xf numFmtId="8" fontId="13" fillId="2" borderId="5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21" fillId="2" borderId="5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8" fontId="21" fillId="2" borderId="6" xfId="0" applyNumberFormat="1" applyFont="1" applyFill="1" applyBorder="1" applyAlignment="1">
      <alignment horizontal="right" vertical="center" wrapText="1"/>
    </xf>
    <xf numFmtId="0" fontId="1" fillId="0" borderId="16" xfId="0" applyFont="1" applyBorder="1"/>
    <xf numFmtId="0" fontId="1" fillId="0" borderId="17" xfId="0" applyFont="1" applyBorder="1"/>
    <xf numFmtId="8" fontId="4" fillId="2" borderId="10" xfId="0" applyNumberFormat="1" applyFont="1" applyFill="1" applyBorder="1" applyAlignment="1">
      <alignment horizontal="right" vertical="center" wrapText="1"/>
    </xf>
    <xf numFmtId="0" fontId="1" fillId="0" borderId="10" xfId="0" applyFont="1" applyBorder="1"/>
    <xf numFmtId="0" fontId="4" fillId="2" borderId="10" xfId="0" applyFont="1" applyFill="1" applyBorder="1" applyAlignment="1">
      <alignment vertical="center" wrapText="1"/>
    </xf>
    <xf numFmtId="0" fontId="7" fillId="9" borderId="12" xfId="0" applyFont="1" applyFill="1" applyBorder="1" applyAlignment="1">
      <alignment vertical="center"/>
    </xf>
    <xf numFmtId="0" fontId="7" fillId="9" borderId="13" xfId="0" applyFont="1" applyFill="1" applyBorder="1" applyAlignment="1">
      <alignment vertical="center"/>
    </xf>
    <xf numFmtId="0" fontId="7" fillId="9" borderId="14" xfId="0" applyFont="1" applyFill="1" applyBorder="1" applyAlignment="1">
      <alignment vertical="center"/>
    </xf>
    <xf numFmtId="0" fontId="11" fillId="10" borderId="12" xfId="0" applyFont="1" applyFill="1" applyBorder="1" applyAlignment="1">
      <alignment vertical="center" wrapText="1"/>
    </xf>
    <xf numFmtId="0" fontId="12" fillId="0" borderId="13" xfId="0" applyFont="1" applyBorder="1"/>
    <xf numFmtId="0" fontId="12" fillId="0" borderId="14" xfId="0" applyFont="1" applyBorder="1"/>
    <xf numFmtId="0" fontId="7" fillId="6" borderId="12" xfId="0" applyFont="1" applyFill="1" applyBorder="1" applyAlignment="1">
      <alignment horizontal="left" vertical="center" wrapText="1"/>
    </xf>
    <xf numFmtId="0" fontId="7" fillId="6" borderId="13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22" fillId="14" borderId="12" xfId="0" applyFont="1" applyFill="1" applyBorder="1" applyAlignment="1">
      <alignment vertical="center" wrapText="1"/>
    </xf>
    <xf numFmtId="0" fontId="6" fillId="15" borderId="13" xfId="0" applyFont="1" applyFill="1" applyBorder="1"/>
    <xf numFmtId="0" fontId="6" fillId="15" borderId="14" xfId="0" applyFont="1" applyFill="1" applyBorder="1"/>
    <xf numFmtId="0" fontId="5" fillId="16" borderId="1" xfId="0" applyFont="1" applyFill="1" applyBorder="1" applyAlignment="1">
      <alignment vertical="center" wrapText="1"/>
    </xf>
    <xf numFmtId="0" fontId="6" fillId="13" borderId="2" xfId="0" applyFont="1" applyFill="1" applyBorder="1"/>
    <xf numFmtId="0" fontId="6" fillId="13" borderId="3" xfId="0" applyFont="1" applyFill="1" applyBorder="1"/>
    <xf numFmtId="0" fontId="7" fillId="3" borderId="12" xfId="0" applyFont="1" applyFill="1" applyBorder="1" applyAlignment="1">
      <alignment vertical="center" wrapText="1"/>
    </xf>
    <xf numFmtId="0" fontId="6" fillId="0" borderId="13" xfId="0" applyFont="1" applyBorder="1"/>
    <xf numFmtId="0" fontId="6" fillId="0" borderId="14" xfId="0" applyFont="1" applyBorder="1"/>
    <xf numFmtId="0" fontId="7" fillId="4" borderId="12" xfId="0" applyFont="1" applyFill="1" applyBorder="1" applyAlignment="1">
      <alignment vertical="center" wrapText="1"/>
    </xf>
    <xf numFmtId="0" fontId="11" fillId="17" borderId="12" xfId="0" applyFont="1" applyFill="1" applyBorder="1" applyAlignment="1">
      <alignment vertical="center" wrapText="1"/>
    </xf>
    <xf numFmtId="0" fontId="12" fillId="18" borderId="13" xfId="0" applyFont="1" applyFill="1" applyBorder="1"/>
    <xf numFmtId="0" fontId="12" fillId="18" borderId="14" xfId="0" applyFont="1" applyFill="1" applyBorder="1"/>
    <xf numFmtId="0" fontId="11" fillId="11" borderId="0" xfId="0" applyFont="1" applyFill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6021-692C-4559-9FED-E43D23A3957E}">
  <dimension ref="A1:K633"/>
  <sheetViews>
    <sheetView tabSelected="1" zoomScaleNormal="100" workbookViewId="0">
      <selection activeCell="B137" sqref="B137"/>
    </sheetView>
  </sheetViews>
  <sheetFormatPr defaultColWidth="14.42578125" defaultRowHeight="12.75" x14ac:dyDescent="0.2"/>
  <cols>
    <col min="1" max="1" width="6.5703125" style="9" customWidth="1"/>
    <col min="2" max="2" width="24.28515625" style="3" customWidth="1"/>
    <col min="3" max="3" width="5.140625" style="3" customWidth="1"/>
    <col min="4" max="4" width="7.5703125" style="3" customWidth="1"/>
    <col min="5" max="5" width="6.140625" style="10" customWidth="1"/>
    <col min="6" max="6" width="1.42578125" style="3" customWidth="1"/>
    <col min="7" max="7" width="6.42578125" style="9" customWidth="1"/>
    <col min="8" max="8" width="28" style="3" customWidth="1"/>
    <col min="9" max="9" width="4.7109375" style="3" customWidth="1"/>
    <col min="10" max="10" width="7.140625" style="3" customWidth="1"/>
    <col min="11" max="11" width="6" style="10" customWidth="1"/>
    <col min="12" max="16384" width="14.42578125" style="3"/>
  </cols>
  <sheetData>
    <row r="1" spans="1:11" ht="10.5" customHeight="1" x14ac:dyDescent="0.2">
      <c r="A1" s="81" t="s">
        <v>0</v>
      </c>
      <c r="B1" s="82"/>
      <c r="C1" s="82"/>
      <c r="D1" s="82"/>
      <c r="E1" s="83"/>
      <c r="F1" s="2"/>
      <c r="G1" s="92" t="s">
        <v>54</v>
      </c>
      <c r="H1" s="93"/>
      <c r="I1" s="93"/>
      <c r="J1" s="93"/>
      <c r="K1" s="94"/>
    </row>
    <row r="2" spans="1:11" ht="10.5" customHeight="1" x14ac:dyDescent="0.2">
      <c r="A2" s="29" t="s">
        <v>3</v>
      </c>
      <c r="B2" s="5" t="s">
        <v>4</v>
      </c>
      <c r="C2" s="5" t="s">
        <v>5</v>
      </c>
      <c r="D2" s="5" t="s">
        <v>6</v>
      </c>
      <c r="E2" s="30" t="s">
        <v>7</v>
      </c>
      <c r="F2" s="2"/>
      <c r="G2" s="29" t="s">
        <v>3</v>
      </c>
      <c r="H2" s="5" t="s">
        <v>4</v>
      </c>
      <c r="I2" s="5" t="s">
        <v>5</v>
      </c>
      <c r="J2" s="5" t="s">
        <v>6</v>
      </c>
      <c r="K2" s="30" t="s">
        <v>7</v>
      </c>
    </row>
    <row r="3" spans="1:11" ht="10.5" customHeight="1" x14ac:dyDescent="0.2">
      <c r="A3" s="33">
        <v>1101</v>
      </c>
      <c r="B3" s="34" t="s">
        <v>8</v>
      </c>
      <c r="C3" s="34"/>
      <c r="D3" s="35">
        <v>15.65</v>
      </c>
      <c r="E3" s="36">
        <f>C3*D3</f>
        <v>0</v>
      </c>
      <c r="F3" s="2"/>
      <c r="G3" s="33">
        <v>2114</v>
      </c>
      <c r="H3" s="37" t="s">
        <v>86</v>
      </c>
      <c r="I3" s="34"/>
      <c r="J3" s="35">
        <v>3.75</v>
      </c>
      <c r="K3" s="36">
        <f t="shared" ref="K3:K25" si="0">I3*J3</f>
        <v>0</v>
      </c>
    </row>
    <row r="4" spans="1:11" ht="10.5" customHeight="1" x14ac:dyDescent="0.2">
      <c r="A4" s="33" t="s">
        <v>14</v>
      </c>
      <c r="B4" s="37" t="s">
        <v>185</v>
      </c>
      <c r="C4" s="34"/>
      <c r="D4" s="38">
        <v>21.3</v>
      </c>
      <c r="E4" s="36">
        <f t="shared" ref="E4:E22" si="1">C4*D4</f>
        <v>0</v>
      </c>
      <c r="F4" s="4"/>
      <c r="G4" s="33">
        <v>2204</v>
      </c>
      <c r="H4" s="34" t="s">
        <v>92</v>
      </c>
      <c r="I4" s="34"/>
      <c r="J4" s="35">
        <v>0.45</v>
      </c>
      <c r="K4" s="36">
        <f t="shared" si="0"/>
        <v>0</v>
      </c>
    </row>
    <row r="5" spans="1:11" ht="10.5" customHeight="1" x14ac:dyDescent="0.2">
      <c r="A5" s="33" t="s">
        <v>11</v>
      </c>
      <c r="B5" s="37" t="s">
        <v>184</v>
      </c>
      <c r="C5" s="34"/>
      <c r="D5" s="35">
        <v>15.65</v>
      </c>
      <c r="E5" s="36">
        <f t="shared" si="1"/>
        <v>0</v>
      </c>
      <c r="F5" s="4"/>
      <c r="G5" s="33">
        <v>2202</v>
      </c>
      <c r="H5" s="37" t="s">
        <v>91</v>
      </c>
      <c r="I5" s="34"/>
      <c r="J5" s="35">
        <v>0.45</v>
      </c>
      <c r="K5" s="36">
        <f t="shared" si="0"/>
        <v>0</v>
      </c>
    </row>
    <row r="6" spans="1:11" ht="10.5" customHeight="1" x14ac:dyDescent="0.2">
      <c r="A6" s="33">
        <v>1106</v>
      </c>
      <c r="B6" s="37" t="s">
        <v>187</v>
      </c>
      <c r="C6" s="34"/>
      <c r="D6" s="38">
        <v>15.65</v>
      </c>
      <c r="E6" s="36">
        <f t="shared" si="1"/>
        <v>0</v>
      </c>
      <c r="F6" s="4"/>
      <c r="G6" s="33">
        <v>9130</v>
      </c>
      <c r="H6" s="34" t="s">
        <v>89</v>
      </c>
      <c r="I6" s="34"/>
      <c r="J6" s="35">
        <v>7</v>
      </c>
      <c r="K6" s="36">
        <f t="shared" si="0"/>
        <v>0</v>
      </c>
    </row>
    <row r="7" spans="1:11" ht="10.5" customHeight="1" x14ac:dyDescent="0.2">
      <c r="A7" s="33">
        <v>1102</v>
      </c>
      <c r="B7" s="37" t="s">
        <v>186</v>
      </c>
      <c r="C7" s="34"/>
      <c r="D7" s="38">
        <v>15.65</v>
      </c>
      <c r="E7" s="36">
        <f t="shared" si="1"/>
        <v>0</v>
      </c>
      <c r="F7" s="4"/>
      <c r="G7" s="33">
        <v>9001</v>
      </c>
      <c r="H7" s="37" t="s">
        <v>88</v>
      </c>
      <c r="I7" s="34"/>
      <c r="J7" s="35">
        <v>1.5</v>
      </c>
      <c r="K7" s="36">
        <f t="shared" si="0"/>
        <v>0</v>
      </c>
    </row>
    <row r="8" spans="1:11" ht="10.5" customHeight="1" x14ac:dyDescent="0.2">
      <c r="A8" s="33">
        <v>1201</v>
      </c>
      <c r="B8" s="34" t="s">
        <v>45</v>
      </c>
      <c r="C8" s="34"/>
      <c r="D8" s="38">
        <v>15</v>
      </c>
      <c r="E8" s="36">
        <f t="shared" si="1"/>
        <v>0</v>
      </c>
      <c r="F8" s="4"/>
      <c r="G8" s="33">
        <v>2203</v>
      </c>
      <c r="H8" s="37" t="s">
        <v>206</v>
      </c>
      <c r="I8" s="34"/>
      <c r="J8" s="35">
        <v>0.45</v>
      </c>
      <c r="K8" s="36">
        <f t="shared" si="0"/>
        <v>0</v>
      </c>
    </row>
    <row r="9" spans="1:11" ht="10.5" customHeight="1" x14ac:dyDescent="0.2">
      <c r="A9" s="33">
        <v>1202</v>
      </c>
      <c r="B9" s="37" t="s">
        <v>196</v>
      </c>
      <c r="C9" s="34"/>
      <c r="D9" s="38">
        <v>15</v>
      </c>
      <c r="E9" s="36">
        <f t="shared" si="1"/>
        <v>0</v>
      </c>
      <c r="F9" s="4"/>
      <c r="G9" s="33" t="s">
        <v>58</v>
      </c>
      <c r="H9" s="34" t="s">
        <v>59</v>
      </c>
      <c r="I9" s="34"/>
      <c r="J9" s="35">
        <v>0.85</v>
      </c>
      <c r="K9" s="36">
        <f t="shared" si="0"/>
        <v>0</v>
      </c>
    </row>
    <row r="10" spans="1:11" ht="10.5" customHeight="1" x14ac:dyDescent="0.2">
      <c r="A10" s="33">
        <v>1140</v>
      </c>
      <c r="B10" s="34" t="s">
        <v>35</v>
      </c>
      <c r="C10" s="34"/>
      <c r="D10" s="38">
        <v>13</v>
      </c>
      <c r="E10" s="36">
        <f t="shared" si="1"/>
        <v>0</v>
      </c>
      <c r="F10" s="4"/>
      <c r="G10" s="33">
        <v>2111</v>
      </c>
      <c r="H10" s="37" t="s">
        <v>80</v>
      </c>
      <c r="I10" s="34"/>
      <c r="J10" s="35">
        <v>9</v>
      </c>
      <c r="K10" s="36">
        <f t="shared" si="0"/>
        <v>0</v>
      </c>
    </row>
    <row r="11" spans="1:11" ht="10.5" customHeight="1" x14ac:dyDescent="0.2">
      <c r="A11" s="33" t="s">
        <v>38</v>
      </c>
      <c r="B11" s="34" t="s">
        <v>193</v>
      </c>
      <c r="C11" s="34"/>
      <c r="D11" s="38">
        <v>17.5</v>
      </c>
      <c r="E11" s="36">
        <f t="shared" si="1"/>
        <v>0</v>
      </c>
      <c r="F11" s="4"/>
      <c r="G11" s="33">
        <v>2107</v>
      </c>
      <c r="H11" s="37" t="s">
        <v>73</v>
      </c>
      <c r="I11" s="34"/>
      <c r="J11" s="35">
        <v>4.5</v>
      </c>
      <c r="K11" s="36">
        <f t="shared" si="0"/>
        <v>0</v>
      </c>
    </row>
    <row r="12" spans="1:11" ht="10.5" customHeight="1" x14ac:dyDescent="0.2">
      <c r="A12" s="33">
        <v>1144</v>
      </c>
      <c r="B12" s="34" t="s">
        <v>195</v>
      </c>
      <c r="C12" s="34"/>
      <c r="D12" s="38">
        <v>12.5</v>
      </c>
      <c r="E12" s="36">
        <f t="shared" si="1"/>
        <v>0</v>
      </c>
      <c r="F12" s="4"/>
      <c r="G12" s="33">
        <v>2104</v>
      </c>
      <c r="H12" s="37" t="s">
        <v>66</v>
      </c>
      <c r="I12" s="34"/>
      <c r="J12" s="35">
        <v>6</v>
      </c>
      <c r="K12" s="36">
        <f t="shared" si="0"/>
        <v>0</v>
      </c>
    </row>
    <row r="13" spans="1:11" ht="10.5" customHeight="1" x14ac:dyDescent="0.2">
      <c r="A13" s="33">
        <v>1143</v>
      </c>
      <c r="B13" s="34" t="s">
        <v>194</v>
      </c>
      <c r="C13" s="34"/>
      <c r="D13" s="38">
        <v>12.5</v>
      </c>
      <c r="E13" s="36">
        <f t="shared" si="1"/>
        <v>0</v>
      </c>
      <c r="F13" s="4"/>
      <c r="G13" s="33">
        <v>2101</v>
      </c>
      <c r="H13" s="34" t="s">
        <v>56</v>
      </c>
      <c r="I13" s="34"/>
      <c r="J13" s="35">
        <v>13</v>
      </c>
      <c r="K13" s="36">
        <f t="shared" si="0"/>
        <v>0</v>
      </c>
    </row>
    <row r="14" spans="1:11" ht="10.5" customHeight="1" x14ac:dyDescent="0.2">
      <c r="A14" s="33">
        <v>1112</v>
      </c>
      <c r="B14" s="34" t="s">
        <v>19</v>
      </c>
      <c r="C14" s="34"/>
      <c r="D14" s="38">
        <v>12.5</v>
      </c>
      <c r="E14" s="36">
        <f t="shared" si="1"/>
        <v>0</v>
      </c>
      <c r="F14" s="4"/>
      <c r="G14" s="33">
        <v>2105</v>
      </c>
      <c r="H14" s="37" t="s">
        <v>69</v>
      </c>
      <c r="I14" s="34"/>
      <c r="J14" s="35">
        <v>3.75</v>
      </c>
      <c r="K14" s="36">
        <f t="shared" si="0"/>
        <v>0</v>
      </c>
    </row>
    <row r="15" spans="1:11" ht="10.5" customHeight="1" x14ac:dyDescent="0.2">
      <c r="A15" s="33">
        <v>1113</v>
      </c>
      <c r="B15" s="37" t="s">
        <v>189</v>
      </c>
      <c r="C15" s="34"/>
      <c r="D15" s="38">
        <v>12.8</v>
      </c>
      <c r="E15" s="36">
        <f t="shared" si="1"/>
        <v>0</v>
      </c>
      <c r="F15" s="4"/>
      <c r="G15" s="33">
        <v>2106</v>
      </c>
      <c r="H15" s="37" t="s">
        <v>71</v>
      </c>
      <c r="I15" s="34"/>
      <c r="J15" s="35">
        <v>2.8</v>
      </c>
      <c r="K15" s="36">
        <f t="shared" si="0"/>
        <v>0</v>
      </c>
    </row>
    <row r="16" spans="1:11" ht="10.5" customHeight="1" x14ac:dyDescent="0.2">
      <c r="A16" s="33">
        <v>1150</v>
      </c>
      <c r="B16" s="34" t="s">
        <v>52</v>
      </c>
      <c r="C16" s="34"/>
      <c r="D16" s="38">
        <v>13.5</v>
      </c>
      <c r="E16" s="36">
        <f t="shared" si="1"/>
        <v>0</v>
      </c>
      <c r="F16" s="4"/>
      <c r="G16" s="33">
        <v>2115</v>
      </c>
      <c r="H16" s="37" t="s">
        <v>87</v>
      </c>
      <c r="I16" s="34"/>
      <c r="J16" s="35">
        <v>5.5</v>
      </c>
      <c r="K16" s="36">
        <f t="shared" si="0"/>
        <v>0</v>
      </c>
    </row>
    <row r="17" spans="1:11" ht="10.5" customHeight="1" x14ac:dyDescent="0.2">
      <c r="A17" s="33">
        <v>1151</v>
      </c>
      <c r="B17" s="34" t="s">
        <v>197</v>
      </c>
      <c r="C17" s="34"/>
      <c r="D17" s="38">
        <v>13.5</v>
      </c>
      <c r="E17" s="36">
        <f t="shared" si="1"/>
        <v>0</v>
      </c>
      <c r="F17" s="4"/>
      <c r="G17" s="33">
        <v>2306</v>
      </c>
      <c r="H17" s="37" t="s">
        <v>104</v>
      </c>
      <c r="I17" s="34"/>
      <c r="J17" s="35">
        <v>0.45</v>
      </c>
      <c r="K17" s="36">
        <f t="shared" si="0"/>
        <v>0</v>
      </c>
    </row>
    <row r="18" spans="1:11" ht="10.5" customHeight="1" x14ac:dyDescent="0.2">
      <c r="A18" s="33">
        <v>1120</v>
      </c>
      <c r="B18" s="37" t="s">
        <v>191</v>
      </c>
      <c r="C18" s="34"/>
      <c r="D18" s="38">
        <v>20</v>
      </c>
      <c r="E18" s="36">
        <f t="shared" si="1"/>
        <v>0</v>
      </c>
      <c r="F18" s="4"/>
      <c r="G18" s="33">
        <v>2205</v>
      </c>
      <c r="H18" s="34" t="s">
        <v>94</v>
      </c>
      <c r="I18" s="34"/>
      <c r="J18" s="35">
        <v>0.45</v>
      </c>
      <c r="K18" s="36">
        <f t="shared" si="0"/>
        <v>0</v>
      </c>
    </row>
    <row r="19" spans="1:11" ht="10.5" customHeight="1" x14ac:dyDescent="0.2">
      <c r="A19" s="33">
        <v>1110</v>
      </c>
      <c r="B19" s="34" t="s">
        <v>23</v>
      </c>
      <c r="C19" s="34"/>
      <c r="D19" s="38">
        <v>15</v>
      </c>
      <c r="E19" s="36">
        <f t="shared" si="1"/>
        <v>0</v>
      </c>
      <c r="F19" s="4"/>
      <c r="G19" s="33">
        <v>2113</v>
      </c>
      <c r="H19" s="34" t="s">
        <v>83</v>
      </c>
      <c r="I19" s="34"/>
      <c r="J19" s="35">
        <v>3.75</v>
      </c>
      <c r="K19" s="36">
        <f t="shared" si="0"/>
        <v>0</v>
      </c>
    </row>
    <row r="20" spans="1:11" ht="10.5" customHeight="1" x14ac:dyDescent="0.2">
      <c r="A20" s="33">
        <v>1130</v>
      </c>
      <c r="B20" s="34" t="s">
        <v>192</v>
      </c>
      <c r="C20" s="34"/>
      <c r="D20" s="38">
        <v>12</v>
      </c>
      <c r="E20" s="36">
        <f t="shared" si="1"/>
        <v>0</v>
      </c>
      <c r="F20" s="4"/>
      <c r="G20" s="33" t="s">
        <v>63</v>
      </c>
      <c r="H20" s="34" t="s">
        <v>64</v>
      </c>
      <c r="I20" s="34"/>
      <c r="J20" s="35">
        <v>2.5</v>
      </c>
      <c r="K20" s="36">
        <f t="shared" si="0"/>
        <v>0</v>
      </c>
    </row>
    <row r="21" spans="1:11" ht="10.5" customHeight="1" x14ac:dyDescent="0.2">
      <c r="A21" s="33">
        <v>1400</v>
      </c>
      <c r="B21" s="34" t="s">
        <v>48</v>
      </c>
      <c r="C21" s="34"/>
      <c r="D21" s="38">
        <v>13</v>
      </c>
      <c r="E21" s="36">
        <f>C21*D21</f>
        <v>0</v>
      </c>
      <c r="F21" s="4"/>
      <c r="G21" s="33">
        <v>2206</v>
      </c>
      <c r="H21" s="37" t="s">
        <v>98</v>
      </c>
      <c r="I21" s="34"/>
      <c r="J21" s="35">
        <v>0.45</v>
      </c>
      <c r="K21" s="36">
        <f t="shared" si="0"/>
        <v>0</v>
      </c>
    </row>
    <row r="22" spans="1:11" ht="10.5" customHeight="1" x14ac:dyDescent="0.2">
      <c r="A22" s="33">
        <v>9425</v>
      </c>
      <c r="B22" s="34" t="s">
        <v>203</v>
      </c>
      <c r="C22" s="34"/>
      <c r="D22" s="38">
        <v>22</v>
      </c>
      <c r="E22" s="36">
        <f t="shared" si="1"/>
        <v>0</v>
      </c>
      <c r="F22" s="4"/>
      <c r="G22" s="33">
        <v>2102</v>
      </c>
      <c r="H22" s="37" t="s">
        <v>61</v>
      </c>
      <c r="I22" s="34"/>
      <c r="J22" s="35">
        <v>14</v>
      </c>
      <c r="K22" s="36">
        <f t="shared" si="0"/>
        <v>0</v>
      </c>
    </row>
    <row r="23" spans="1:11" ht="10.5" customHeight="1" x14ac:dyDescent="0.2">
      <c r="A23" s="17"/>
      <c r="B23" s="4"/>
      <c r="C23" s="4"/>
      <c r="D23" s="31" t="s">
        <v>42</v>
      </c>
      <c r="E23" s="32">
        <f>SUM(E3:E22)</f>
        <v>0</v>
      </c>
      <c r="F23" s="4"/>
      <c r="G23" s="33">
        <v>2207</v>
      </c>
      <c r="H23" s="37" t="s">
        <v>101</v>
      </c>
      <c r="I23" s="34"/>
      <c r="J23" s="35">
        <v>0.45</v>
      </c>
      <c r="K23" s="36">
        <f t="shared" si="0"/>
        <v>0</v>
      </c>
    </row>
    <row r="24" spans="1:11" ht="9.75" customHeight="1" x14ac:dyDescent="0.2">
      <c r="A24" s="91" t="s">
        <v>199</v>
      </c>
      <c r="B24" s="91"/>
      <c r="C24" s="91"/>
      <c r="D24" s="91"/>
      <c r="E24" s="91"/>
      <c r="F24" s="4"/>
      <c r="G24" s="33">
        <v>2109</v>
      </c>
      <c r="H24" s="37" t="s">
        <v>75</v>
      </c>
      <c r="I24" s="34"/>
      <c r="J24" s="35">
        <v>3.5</v>
      </c>
      <c r="K24" s="36">
        <f t="shared" si="0"/>
        <v>0</v>
      </c>
    </row>
    <row r="25" spans="1:11" ht="9.75" customHeight="1" x14ac:dyDescent="0.2">
      <c r="A25" s="33">
        <v>9421</v>
      </c>
      <c r="B25" s="37" t="s">
        <v>111</v>
      </c>
      <c r="C25" s="34"/>
      <c r="D25" s="35">
        <v>75</v>
      </c>
      <c r="E25" s="36">
        <f t="shared" ref="E25:E35" si="2">C25*D25</f>
        <v>0</v>
      </c>
      <c r="F25" s="4"/>
      <c r="G25" s="33">
        <v>2110</v>
      </c>
      <c r="H25" s="37" t="s">
        <v>77</v>
      </c>
      <c r="I25" s="34"/>
      <c r="J25" s="35">
        <v>3.5</v>
      </c>
      <c r="K25" s="36">
        <f t="shared" si="0"/>
        <v>0</v>
      </c>
    </row>
    <row r="26" spans="1:11" ht="9.75" customHeight="1" x14ac:dyDescent="0.2">
      <c r="A26" s="33">
        <v>1107</v>
      </c>
      <c r="B26" s="34" t="s">
        <v>188</v>
      </c>
      <c r="C26" s="34"/>
      <c r="D26" s="38">
        <v>38</v>
      </c>
      <c r="E26" s="36">
        <f t="shared" si="2"/>
        <v>0</v>
      </c>
      <c r="F26" s="4"/>
      <c r="G26" s="17"/>
      <c r="H26" s="4"/>
      <c r="I26" s="4"/>
      <c r="J26" s="6" t="s">
        <v>42</v>
      </c>
      <c r="K26" s="39">
        <f>SUM(K3:K25)</f>
        <v>0</v>
      </c>
    </row>
    <row r="27" spans="1:11" ht="9.75" customHeight="1" x14ac:dyDescent="0.2">
      <c r="A27" s="33" t="s">
        <v>105</v>
      </c>
      <c r="B27" s="37" t="s">
        <v>106</v>
      </c>
      <c r="C27" s="34"/>
      <c r="D27" s="38">
        <v>60</v>
      </c>
      <c r="E27" s="36">
        <f t="shared" si="2"/>
        <v>0</v>
      </c>
      <c r="F27" s="4"/>
      <c r="G27" s="78" t="s">
        <v>93</v>
      </c>
      <c r="H27" s="79"/>
      <c r="I27" s="79"/>
      <c r="J27" s="79"/>
      <c r="K27" s="80"/>
    </row>
    <row r="28" spans="1:11" ht="9.75" customHeight="1" x14ac:dyDescent="0.2">
      <c r="A28" s="33">
        <v>1114</v>
      </c>
      <c r="B28" s="37" t="s">
        <v>190</v>
      </c>
      <c r="C28" s="34"/>
      <c r="D28" s="38">
        <v>28</v>
      </c>
      <c r="E28" s="36">
        <f t="shared" si="2"/>
        <v>0</v>
      </c>
      <c r="F28" s="4"/>
      <c r="G28" s="33">
        <v>9111</v>
      </c>
      <c r="H28" s="34" t="s">
        <v>109</v>
      </c>
      <c r="I28" s="34"/>
      <c r="J28" s="35">
        <v>5.75</v>
      </c>
      <c r="K28" s="36">
        <f>I28*J28</f>
        <v>0</v>
      </c>
    </row>
    <row r="29" spans="1:11" ht="9.75" customHeight="1" x14ac:dyDescent="0.2">
      <c r="A29" s="33">
        <v>1155</v>
      </c>
      <c r="B29" s="34" t="s">
        <v>50</v>
      </c>
      <c r="C29" s="34"/>
      <c r="D29" s="38">
        <v>20</v>
      </c>
      <c r="E29" s="36">
        <f t="shared" si="2"/>
        <v>0</v>
      </c>
      <c r="F29" s="4"/>
      <c r="G29" s="33">
        <v>9020</v>
      </c>
      <c r="H29" s="34" t="s">
        <v>107</v>
      </c>
      <c r="I29" s="34"/>
      <c r="J29" s="35">
        <v>10</v>
      </c>
      <c r="K29" s="36">
        <f>I29*J29</f>
        <v>0</v>
      </c>
    </row>
    <row r="30" spans="1:11" ht="9.75" customHeight="1" x14ac:dyDescent="0.2">
      <c r="A30" s="33" t="s">
        <v>95</v>
      </c>
      <c r="B30" s="37" t="s">
        <v>96</v>
      </c>
      <c r="C30" s="34"/>
      <c r="D30" s="38">
        <v>50</v>
      </c>
      <c r="E30" s="36">
        <f t="shared" si="2"/>
        <v>0</v>
      </c>
      <c r="F30" s="4"/>
      <c r="G30" s="33">
        <v>9054</v>
      </c>
      <c r="H30" s="37" t="s">
        <v>100</v>
      </c>
      <c r="I30" s="34"/>
      <c r="J30" s="35">
        <v>35</v>
      </c>
      <c r="K30" s="36">
        <f>I30*J30</f>
        <v>0</v>
      </c>
    </row>
    <row r="31" spans="1:11" ht="9.75" customHeight="1" x14ac:dyDescent="0.2">
      <c r="A31" s="33" t="s">
        <v>110</v>
      </c>
      <c r="B31" s="37" t="s">
        <v>202</v>
      </c>
      <c r="C31" s="34"/>
      <c r="D31" s="38">
        <v>45</v>
      </c>
      <c r="E31" s="36">
        <f t="shared" si="2"/>
        <v>0</v>
      </c>
      <c r="F31" s="4"/>
      <c r="G31" s="33">
        <v>9055</v>
      </c>
      <c r="H31" s="37" t="s">
        <v>103</v>
      </c>
      <c r="I31" s="34"/>
      <c r="J31" s="35">
        <v>50</v>
      </c>
      <c r="K31" s="36">
        <f>I31*J31</f>
        <v>0</v>
      </c>
    </row>
    <row r="32" spans="1:11" ht="9.75" customHeight="1" x14ac:dyDescent="0.2">
      <c r="A32" s="33" t="s">
        <v>102</v>
      </c>
      <c r="B32" s="37" t="s">
        <v>201</v>
      </c>
      <c r="C32" s="34"/>
      <c r="D32" s="38">
        <v>25</v>
      </c>
      <c r="E32" s="36">
        <f t="shared" si="2"/>
        <v>0</v>
      </c>
      <c r="F32" s="4"/>
      <c r="G32" s="33">
        <v>9053</v>
      </c>
      <c r="H32" s="37" t="s">
        <v>97</v>
      </c>
      <c r="I32" s="34"/>
      <c r="J32" s="35">
        <v>30</v>
      </c>
      <c r="K32" s="36">
        <f>I32*J32</f>
        <v>0</v>
      </c>
    </row>
    <row r="33" spans="1:11" ht="9.75" customHeight="1" x14ac:dyDescent="0.2">
      <c r="A33" s="33">
        <v>1501</v>
      </c>
      <c r="B33" s="34" t="s">
        <v>212</v>
      </c>
      <c r="C33" s="34"/>
      <c r="D33" s="38">
        <v>20</v>
      </c>
      <c r="E33" s="36">
        <f t="shared" si="2"/>
        <v>0</v>
      </c>
      <c r="F33" s="4"/>
      <c r="G33" s="17"/>
      <c r="H33" s="4"/>
      <c r="I33" s="4"/>
      <c r="J33" s="6" t="s">
        <v>42</v>
      </c>
      <c r="K33" s="39">
        <f>SUM(K28:K32)</f>
        <v>0</v>
      </c>
    </row>
    <row r="34" spans="1:11" ht="9.75" customHeight="1" x14ac:dyDescent="0.2">
      <c r="A34" s="33" t="s">
        <v>99</v>
      </c>
      <c r="B34" s="37" t="s">
        <v>200</v>
      </c>
      <c r="C34" s="34"/>
      <c r="D34" s="38">
        <v>40</v>
      </c>
      <c r="E34" s="36">
        <f t="shared" si="2"/>
        <v>0</v>
      </c>
      <c r="F34" s="4"/>
      <c r="G34" s="87" t="s">
        <v>2</v>
      </c>
      <c r="H34" s="85"/>
      <c r="I34" s="85"/>
      <c r="J34" s="85"/>
      <c r="K34" s="86"/>
    </row>
    <row r="35" spans="1:11" ht="9.75" customHeight="1" x14ac:dyDescent="0.2">
      <c r="A35" s="33">
        <v>9511</v>
      </c>
      <c r="B35" s="37" t="s">
        <v>108</v>
      </c>
      <c r="C35" s="34"/>
      <c r="D35" s="38">
        <v>35</v>
      </c>
      <c r="E35" s="36">
        <f t="shared" si="2"/>
        <v>0</v>
      </c>
      <c r="F35" s="4"/>
      <c r="G35" s="33">
        <v>4100</v>
      </c>
      <c r="H35" s="34" t="s">
        <v>10</v>
      </c>
      <c r="I35" s="34"/>
      <c r="J35" s="35">
        <v>0.75</v>
      </c>
      <c r="K35" s="36">
        <f t="shared" ref="K35:K48" si="3">I35*J35</f>
        <v>0</v>
      </c>
    </row>
    <row r="36" spans="1:11" ht="10.5" customHeight="1" x14ac:dyDescent="0.2">
      <c r="A36" s="17"/>
      <c r="B36" s="4"/>
      <c r="C36" s="4"/>
      <c r="D36" s="31" t="s">
        <v>42</v>
      </c>
      <c r="E36" s="32">
        <f>SUM(E25:E35)</f>
        <v>0</v>
      </c>
      <c r="F36" s="4"/>
      <c r="G36" s="33">
        <v>4101</v>
      </c>
      <c r="H36" s="34" t="s">
        <v>13</v>
      </c>
      <c r="I36" s="34"/>
      <c r="J36" s="35">
        <v>0.75</v>
      </c>
      <c r="K36" s="36">
        <f t="shared" si="3"/>
        <v>0</v>
      </c>
    </row>
    <row r="37" spans="1:11" ht="10.5" customHeight="1" x14ac:dyDescent="0.2">
      <c r="A37" s="88" t="s">
        <v>55</v>
      </c>
      <c r="B37" s="89"/>
      <c r="C37" s="89"/>
      <c r="D37" s="89"/>
      <c r="E37" s="90"/>
      <c r="F37" s="4"/>
      <c r="G37" s="33">
        <v>4102</v>
      </c>
      <c r="H37" s="34" t="s">
        <v>16</v>
      </c>
      <c r="I37" s="34"/>
      <c r="J37" s="35">
        <v>0.75</v>
      </c>
      <c r="K37" s="36">
        <f t="shared" si="3"/>
        <v>0</v>
      </c>
    </row>
    <row r="38" spans="1:11" ht="10.5" customHeight="1" x14ac:dyDescent="0.2">
      <c r="A38" s="33">
        <v>1164</v>
      </c>
      <c r="B38" s="34" t="s">
        <v>62</v>
      </c>
      <c r="C38" s="34"/>
      <c r="D38" s="35">
        <v>3.25</v>
      </c>
      <c r="E38" s="36">
        <f t="shared" ref="E38:E51" si="4">C38*D38</f>
        <v>0</v>
      </c>
      <c r="F38" s="4"/>
      <c r="G38" s="33">
        <v>4103</v>
      </c>
      <c r="H38" s="34" t="s">
        <v>18</v>
      </c>
      <c r="I38" s="34"/>
      <c r="J38" s="35">
        <v>0.75</v>
      </c>
      <c r="K38" s="36">
        <f t="shared" si="3"/>
        <v>0</v>
      </c>
    </row>
    <row r="39" spans="1:11" ht="10.5" customHeight="1" x14ac:dyDescent="0.2">
      <c r="A39" s="33">
        <v>1601</v>
      </c>
      <c r="B39" s="34" t="s">
        <v>74</v>
      </c>
      <c r="C39" s="34"/>
      <c r="D39" s="35">
        <v>2</v>
      </c>
      <c r="E39" s="36">
        <f t="shared" si="4"/>
        <v>0</v>
      </c>
      <c r="F39" s="4"/>
      <c r="G39" s="33">
        <v>4104</v>
      </c>
      <c r="H39" s="34" t="s">
        <v>20</v>
      </c>
      <c r="I39" s="34"/>
      <c r="J39" s="35">
        <v>0.75</v>
      </c>
      <c r="K39" s="36">
        <f t="shared" si="3"/>
        <v>0</v>
      </c>
    </row>
    <row r="40" spans="1:11" ht="10.5" customHeight="1" x14ac:dyDescent="0.2">
      <c r="A40" s="33">
        <v>3117</v>
      </c>
      <c r="B40" s="37" t="s">
        <v>90</v>
      </c>
      <c r="C40" s="34"/>
      <c r="D40" s="35">
        <v>0.4</v>
      </c>
      <c r="E40" s="36">
        <f t="shared" si="4"/>
        <v>0</v>
      </c>
      <c r="F40" s="4"/>
      <c r="G40" s="33">
        <v>4105</v>
      </c>
      <c r="H40" s="34" t="s">
        <v>22</v>
      </c>
      <c r="I40" s="34"/>
      <c r="J40" s="35">
        <v>0.75</v>
      </c>
      <c r="K40" s="36">
        <f t="shared" si="3"/>
        <v>0</v>
      </c>
    </row>
    <row r="41" spans="1:11" ht="10.5" customHeight="1" x14ac:dyDescent="0.2">
      <c r="A41" s="33">
        <v>3102</v>
      </c>
      <c r="B41" s="34" t="s">
        <v>213</v>
      </c>
      <c r="C41" s="34"/>
      <c r="D41" s="35">
        <v>0.45</v>
      </c>
      <c r="E41" s="36">
        <f t="shared" si="4"/>
        <v>0</v>
      </c>
      <c r="F41" s="4"/>
      <c r="G41" s="33">
        <v>4106</v>
      </c>
      <c r="H41" s="34" t="s">
        <v>25</v>
      </c>
      <c r="I41" s="34"/>
      <c r="J41" s="35">
        <v>0.75</v>
      </c>
      <c r="K41" s="36">
        <f t="shared" si="3"/>
        <v>0</v>
      </c>
    </row>
    <row r="42" spans="1:11" ht="10.5" customHeight="1" x14ac:dyDescent="0.2">
      <c r="A42" s="33">
        <v>1600</v>
      </c>
      <c r="B42" s="34" t="s">
        <v>72</v>
      </c>
      <c r="C42" s="34"/>
      <c r="D42" s="35">
        <v>2</v>
      </c>
      <c r="E42" s="36">
        <f t="shared" si="4"/>
        <v>0</v>
      </c>
      <c r="F42" s="4"/>
      <c r="G42" s="33">
        <v>4107</v>
      </c>
      <c r="H42" s="34" t="s">
        <v>27</v>
      </c>
      <c r="I42" s="34"/>
      <c r="J42" s="35">
        <v>0.75</v>
      </c>
      <c r="K42" s="36">
        <f t="shared" si="3"/>
        <v>0</v>
      </c>
    </row>
    <row r="43" spans="1:11" ht="10.5" customHeight="1" x14ac:dyDescent="0.2">
      <c r="A43" s="33">
        <v>1603</v>
      </c>
      <c r="B43" s="34" t="s">
        <v>76</v>
      </c>
      <c r="C43" s="34"/>
      <c r="D43" s="35">
        <v>3.75</v>
      </c>
      <c r="E43" s="36">
        <f t="shared" si="4"/>
        <v>0</v>
      </c>
      <c r="F43" s="4"/>
      <c r="G43" s="33">
        <v>4108</v>
      </c>
      <c r="H43" s="37" t="s">
        <v>28</v>
      </c>
      <c r="I43" s="34"/>
      <c r="J43" s="35">
        <v>0.75</v>
      </c>
      <c r="K43" s="36">
        <f t="shared" si="3"/>
        <v>0</v>
      </c>
    </row>
    <row r="44" spans="1:11" ht="10.5" customHeight="1" x14ac:dyDescent="0.2">
      <c r="A44" s="33">
        <v>2302</v>
      </c>
      <c r="B44" s="34" t="s">
        <v>60</v>
      </c>
      <c r="C44" s="34"/>
      <c r="D44" s="35">
        <v>0.45</v>
      </c>
      <c r="E44" s="36">
        <f t="shared" si="4"/>
        <v>0</v>
      </c>
      <c r="F44" s="4"/>
      <c r="G44" s="33">
        <v>4204</v>
      </c>
      <c r="H44" s="34" t="s">
        <v>30</v>
      </c>
      <c r="I44" s="34"/>
      <c r="J44" s="35">
        <v>3</v>
      </c>
      <c r="K44" s="36">
        <f t="shared" si="3"/>
        <v>0</v>
      </c>
    </row>
    <row r="45" spans="1:11" ht="10.5" customHeight="1" x14ac:dyDescent="0.2">
      <c r="A45" s="33">
        <v>1200</v>
      </c>
      <c r="B45" s="34" t="s">
        <v>65</v>
      </c>
      <c r="C45" s="34"/>
      <c r="D45" s="35">
        <v>3.25</v>
      </c>
      <c r="E45" s="36">
        <f t="shared" si="4"/>
        <v>0</v>
      </c>
      <c r="F45" s="4"/>
      <c r="G45" s="33">
        <v>4201</v>
      </c>
      <c r="H45" s="34" t="s">
        <v>32</v>
      </c>
      <c r="I45" s="34"/>
      <c r="J45" s="35">
        <v>3</v>
      </c>
      <c r="K45" s="36">
        <f t="shared" si="3"/>
        <v>0</v>
      </c>
    </row>
    <row r="46" spans="1:11" ht="10.5" customHeight="1" x14ac:dyDescent="0.2">
      <c r="A46" s="33">
        <v>1250</v>
      </c>
      <c r="B46" s="34" t="s">
        <v>57</v>
      </c>
      <c r="C46" s="34"/>
      <c r="D46" s="35">
        <v>1.3</v>
      </c>
      <c r="E46" s="36">
        <f t="shared" si="4"/>
        <v>0</v>
      </c>
      <c r="F46" s="4"/>
      <c r="G46" s="33">
        <v>4200</v>
      </c>
      <c r="H46" s="37" t="s">
        <v>34</v>
      </c>
      <c r="I46" s="34"/>
      <c r="J46" s="35">
        <v>3</v>
      </c>
      <c r="K46" s="36">
        <f t="shared" si="3"/>
        <v>0</v>
      </c>
    </row>
    <row r="47" spans="1:11" ht="10.5" customHeight="1" x14ac:dyDescent="0.2">
      <c r="A47" s="33">
        <v>2301</v>
      </c>
      <c r="B47" s="34" t="s">
        <v>68</v>
      </c>
      <c r="C47" s="34"/>
      <c r="D47" s="35">
        <v>0.4</v>
      </c>
      <c r="E47" s="36">
        <f t="shared" si="4"/>
        <v>0</v>
      </c>
      <c r="F47" s="4"/>
      <c r="G47" s="33">
        <v>4202</v>
      </c>
      <c r="H47" s="37" t="s">
        <v>37</v>
      </c>
      <c r="I47" s="34"/>
      <c r="J47" s="35">
        <v>3</v>
      </c>
      <c r="K47" s="36">
        <f t="shared" si="3"/>
        <v>0</v>
      </c>
    </row>
    <row r="48" spans="1:11" ht="10.5" customHeight="1" x14ac:dyDescent="0.2">
      <c r="A48" s="33">
        <v>1605</v>
      </c>
      <c r="B48" s="34" t="s">
        <v>82</v>
      </c>
      <c r="C48" s="34"/>
      <c r="D48" s="35">
        <v>0.4</v>
      </c>
      <c r="E48" s="36">
        <f t="shared" si="4"/>
        <v>0</v>
      </c>
      <c r="F48" s="4"/>
      <c r="G48" s="33">
        <v>4203</v>
      </c>
      <c r="H48" s="37" t="s">
        <v>40</v>
      </c>
      <c r="I48" s="34"/>
      <c r="J48" s="35">
        <v>3</v>
      </c>
      <c r="K48" s="36">
        <f t="shared" si="3"/>
        <v>0</v>
      </c>
    </row>
    <row r="49" spans="1:11" ht="10.5" customHeight="1" x14ac:dyDescent="0.2">
      <c r="A49" s="33">
        <v>1604</v>
      </c>
      <c r="B49" s="37" t="s">
        <v>79</v>
      </c>
      <c r="C49" s="34"/>
      <c r="D49" s="35">
        <v>0.5</v>
      </c>
      <c r="E49" s="36">
        <f t="shared" si="4"/>
        <v>0</v>
      </c>
      <c r="F49" s="4"/>
      <c r="G49" s="17"/>
      <c r="H49" s="4"/>
      <c r="I49" s="4"/>
      <c r="J49" s="31" t="s">
        <v>42</v>
      </c>
      <c r="K49" s="32">
        <f>SUM(K35:K48)</f>
        <v>0</v>
      </c>
    </row>
    <row r="50" spans="1:11" ht="10.5" customHeight="1" x14ac:dyDescent="0.2">
      <c r="A50" s="33">
        <v>1500</v>
      </c>
      <c r="B50" s="34" t="s">
        <v>70</v>
      </c>
      <c r="C50" s="34"/>
      <c r="D50" s="35">
        <v>1.25</v>
      </c>
      <c r="E50" s="36">
        <f t="shared" si="4"/>
        <v>0</v>
      </c>
      <c r="F50" s="4"/>
      <c r="G50" s="69" t="s">
        <v>149</v>
      </c>
      <c r="H50" s="70"/>
      <c r="I50" s="70"/>
      <c r="J50" s="70"/>
      <c r="K50" s="71"/>
    </row>
    <row r="51" spans="1:11" ht="10.5" customHeight="1" x14ac:dyDescent="0.2">
      <c r="A51" s="33">
        <v>3110</v>
      </c>
      <c r="B51" s="34" t="s">
        <v>85</v>
      </c>
      <c r="C51" s="34"/>
      <c r="D51" s="35">
        <v>1.25</v>
      </c>
      <c r="E51" s="36">
        <f t="shared" si="4"/>
        <v>0</v>
      </c>
      <c r="F51" s="4"/>
      <c r="G51" s="33" t="s">
        <v>178</v>
      </c>
      <c r="H51" s="34" t="s">
        <v>46</v>
      </c>
      <c r="I51" s="34"/>
      <c r="J51" s="35">
        <v>0.4</v>
      </c>
      <c r="K51" s="36">
        <f t="shared" ref="K51:K75" si="5">I51*J51</f>
        <v>0</v>
      </c>
    </row>
    <row r="52" spans="1:11" ht="10.5" customHeight="1" x14ac:dyDescent="0.2">
      <c r="A52" s="17"/>
      <c r="B52" s="4"/>
      <c r="C52" s="4"/>
      <c r="D52" s="6" t="s">
        <v>42</v>
      </c>
      <c r="E52" s="39">
        <f>SUM(E38:E51)</f>
        <v>0</v>
      </c>
      <c r="F52" s="4"/>
      <c r="G52" s="33" t="s">
        <v>162</v>
      </c>
      <c r="H52" s="34" t="s">
        <v>17</v>
      </c>
      <c r="I52" s="34"/>
      <c r="J52" s="35">
        <v>0.4</v>
      </c>
      <c r="K52" s="36">
        <f t="shared" si="5"/>
        <v>0</v>
      </c>
    </row>
    <row r="53" spans="1:11" ht="10.5" customHeight="1" x14ac:dyDescent="0.2">
      <c r="A53" s="84" t="s">
        <v>1</v>
      </c>
      <c r="B53" s="85"/>
      <c r="C53" s="85"/>
      <c r="D53" s="85"/>
      <c r="E53" s="86"/>
      <c r="F53" s="1"/>
      <c r="G53" s="33" t="s">
        <v>181</v>
      </c>
      <c r="H53" s="37" t="s">
        <v>51</v>
      </c>
      <c r="I53" s="34"/>
      <c r="J53" s="35">
        <v>0.4</v>
      </c>
      <c r="K53" s="36">
        <f t="shared" si="5"/>
        <v>0</v>
      </c>
    </row>
    <row r="54" spans="1:11" ht="10.5" customHeight="1" x14ac:dyDescent="0.2">
      <c r="A54" s="33">
        <v>3126</v>
      </c>
      <c r="B54" s="34" t="s">
        <v>46</v>
      </c>
      <c r="C54" s="34"/>
      <c r="D54" s="35">
        <v>0.4</v>
      </c>
      <c r="E54" s="36">
        <f t="shared" ref="E54:E75" si="6">C54*D54</f>
        <v>0</v>
      </c>
      <c r="F54" s="4"/>
      <c r="G54" s="33" t="s">
        <v>160</v>
      </c>
      <c r="H54" s="34" t="s">
        <v>12</v>
      </c>
      <c r="I54" s="34"/>
      <c r="J54" s="35">
        <v>0.4</v>
      </c>
      <c r="K54" s="36">
        <f t="shared" si="5"/>
        <v>0</v>
      </c>
    </row>
    <row r="55" spans="1:11" ht="10.5" customHeight="1" x14ac:dyDescent="0.2">
      <c r="A55" s="33">
        <v>3107</v>
      </c>
      <c r="B55" s="34" t="s">
        <v>17</v>
      </c>
      <c r="C55" s="34"/>
      <c r="D55" s="35">
        <v>0.4</v>
      </c>
      <c r="E55" s="36">
        <f t="shared" si="6"/>
        <v>0</v>
      </c>
      <c r="F55" s="4"/>
      <c r="G55" s="33" t="s">
        <v>151</v>
      </c>
      <c r="H55" s="34" t="s">
        <v>152</v>
      </c>
      <c r="I55" s="34"/>
      <c r="J55" s="35">
        <v>15.65</v>
      </c>
      <c r="K55" s="36">
        <f t="shared" si="5"/>
        <v>0</v>
      </c>
    </row>
    <row r="56" spans="1:11" ht="10.5" customHeight="1" x14ac:dyDescent="0.2">
      <c r="A56" s="33">
        <v>3129</v>
      </c>
      <c r="B56" s="37" t="s">
        <v>51</v>
      </c>
      <c r="C56" s="34"/>
      <c r="D56" s="35">
        <v>0.4</v>
      </c>
      <c r="E56" s="36">
        <f t="shared" si="6"/>
        <v>0</v>
      </c>
      <c r="F56" s="4"/>
      <c r="G56" s="33" t="s">
        <v>169</v>
      </c>
      <c r="H56" s="37" t="s">
        <v>170</v>
      </c>
      <c r="I56" s="34"/>
      <c r="J56" s="35">
        <v>0.45</v>
      </c>
      <c r="K56" s="36">
        <f t="shared" si="5"/>
        <v>0</v>
      </c>
    </row>
    <row r="57" spans="1:11" ht="10.5" customHeight="1" x14ac:dyDescent="0.2">
      <c r="A57" s="33">
        <v>3105</v>
      </c>
      <c r="B57" s="34" t="s">
        <v>12</v>
      </c>
      <c r="C57" s="34"/>
      <c r="D57" s="35">
        <v>0.4</v>
      </c>
      <c r="E57" s="36">
        <f t="shared" si="6"/>
        <v>0</v>
      </c>
      <c r="F57" s="4"/>
      <c r="G57" s="33" t="s">
        <v>172</v>
      </c>
      <c r="H57" s="34" t="s">
        <v>31</v>
      </c>
      <c r="I57" s="34"/>
      <c r="J57" s="35">
        <v>0.4</v>
      </c>
      <c r="K57" s="36">
        <f t="shared" si="5"/>
        <v>0</v>
      </c>
    </row>
    <row r="58" spans="1:11" ht="10.5" customHeight="1" x14ac:dyDescent="0.2">
      <c r="A58" s="33">
        <v>3113</v>
      </c>
      <c r="B58" s="37" t="s">
        <v>205</v>
      </c>
      <c r="C58" s="34"/>
      <c r="D58" s="35">
        <v>0.45</v>
      </c>
      <c r="E58" s="36">
        <f t="shared" si="6"/>
        <v>0</v>
      </c>
      <c r="F58" s="4"/>
      <c r="G58" s="33" t="s">
        <v>179</v>
      </c>
      <c r="H58" s="37" t="s">
        <v>47</v>
      </c>
      <c r="I58" s="34"/>
      <c r="J58" s="35">
        <v>0.4</v>
      </c>
      <c r="K58" s="36">
        <f t="shared" si="5"/>
        <v>0</v>
      </c>
    </row>
    <row r="59" spans="1:11" ht="10.5" customHeight="1" x14ac:dyDescent="0.2">
      <c r="A59" s="33">
        <v>3116</v>
      </c>
      <c r="B59" s="34" t="s">
        <v>31</v>
      </c>
      <c r="C59" s="34"/>
      <c r="D59" s="35">
        <v>0.4</v>
      </c>
      <c r="E59" s="36">
        <f t="shared" si="6"/>
        <v>0</v>
      </c>
      <c r="F59" s="4"/>
      <c r="G59" s="33" t="s">
        <v>180</v>
      </c>
      <c r="H59" s="34" t="s">
        <v>49</v>
      </c>
      <c r="I59" s="34"/>
      <c r="J59" s="35">
        <v>0.45</v>
      </c>
      <c r="K59" s="36">
        <f t="shared" si="5"/>
        <v>0</v>
      </c>
    </row>
    <row r="60" spans="1:11" ht="10.5" customHeight="1" x14ac:dyDescent="0.2">
      <c r="A60" s="33">
        <v>3127</v>
      </c>
      <c r="B60" s="37" t="s">
        <v>216</v>
      </c>
      <c r="C60" s="34"/>
      <c r="D60" s="35">
        <v>0.45</v>
      </c>
      <c r="E60" s="36">
        <f t="shared" si="6"/>
        <v>0</v>
      </c>
      <c r="F60" s="4"/>
      <c r="G60" s="33" t="s">
        <v>175</v>
      </c>
      <c r="H60" s="34" t="s">
        <v>36</v>
      </c>
      <c r="I60" s="34"/>
      <c r="J60" s="35">
        <v>0.4</v>
      </c>
      <c r="K60" s="36">
        <f t="shared" si="5"/>
        <v>0</v>
      </c>
    </row>
    <row r="61" spans="1:11" ht="10.5" customHeight="1" x14ac:dyDescent="0.2">
      <c r="A61" s="33">
        <v>3128</v>
      </c>
      <c r="B61" s="34" t="s">
        <v>49</v>
      </c>
      <c r="C61" s="34"/>
      <c r="D61" s="35">
        <v>0.45</v>
      </c>
      <c r="E61" s="36">
        <f t="shared" si="6"/>
        <v>0</v>
      </c>
      <c r="F61" s="4"/>
      <c r="G61" s="33" t="s">
        <v>155</v>
      </c>
      <c r="H61" s="34" t="s">
        <v>156</v>
      </c>
      <c r="I61" s="34"/>
      <c r="J61" s="35">
        <v>12.5</v>
      </c>
      <c r="K61" s="36">
        <f t="shared" si="5"/>
        <v>0</v>
      </c>
    </row>
    <row r="62" spans="1:11" ht="10.5" customHeight="1" x14ac:dyDescent="0.2">
      <c r="A62" s="33">
        <v>3120</v>
      </c>
      <c r="B62" s="34" t="s">
        <v>36</v>
      </c>
      <c r="C62" s="34"/>
      <c r="D62" s="35">
        <v>0.4</v>
      </c>
      <c r="E62" s="36">
        <f t="shared" si="6"/>
        <v>0</v>
      </c>
      <c r="F62" s="4"/>
      <c r="G62" s="33" t="s">
        <v>163</v>
      </c>
      <c r="H62" s="34" t="s">
        <v>19</v>
      </c>
      <c r="I62" s="34"/>
      <c r="J62" s="35">
        <v>0.4</v>
      </c>
      <c r="K62" s="36">
        <f t="shared" si="5"/>
        <v>0</v>
      </c>
    </row>
    <row r="63" spans="1:11" ht="10.5" customHeight="1" x14ac:dyDescent="0.2">
      <c r="A63" s="33">
        <v>3108</v>
      </c>
      <c r="B63" s="34" t="s">
        <v>19</v>
      </c>
      <c r="C63" s="34"/>
      <c r="D63" s="35">
        <v>0.4</v>
      </c>
      <c r="E63" s="36">
        <f t="shared" si="6"/>
        <v>0</v>
      </c>
      <c r="F63" s="4"/>
      <c r="G63" s="40" t="s">
        <v>153</v>
      </c>
      <c r="H63" s="34" t="s">
        <v>154</v>
      </c>
      <c r="I63" s="34"/>
      <c r="J63" s="35">
        <v>12.5</v>
      </c>
      <c r="K63" s="36">
        <f t="shared" si="5"/>
        <v>0</v>
      </c>
    </row>
    <row r="64" spans="1:11" ht="10.5" customHeight="1" x14ac:dyDescent="0.2">
      <c r="A64" s="33">
        <v>3109</v>
      </c>
      <c r="B64" s="34" t="s">
        <v>21</v>
      </c>
      <c r="C64" s="34"/>
      <c r="D64" s="35">
        <v>0.4</v>
      </c>
      <c r="E64" s="36">
        <f t="shared" si="6"/>
        <v>0</v>
      </c>
      <c r="F64" s="4"/>
      <c r="G64" s="33" t="s">
        <v>165</v>
      </c>
      <c r="H64" s="34" t="s">
        <v>21</v>
      </c>
      <c r="I64" s="34"/>
      <c r="J64" s="35">
        <v>0.4</v>
      </c>
      <c r="K64" s="36">
        <f t="shared" si="5"/>
        <v>0</v>
      </c>
    </row>
    <row r="65" spans="1:11" ht="10.5" customHeight="1" x14ac:dyDescent="0.2">
      <c r="A65" s="33">
        <v>3121</v>
      </c>
      <c r="B65" s="34" t="s">
        <v>214</v>
      </c>
      <c r="C65" s="34"/>
      <c r="D65" s="35">
        <v>0.45</v>
      </c>
      <c r="E65" s="36">
        <f t="shared" si="6"/>
        <v>0</v>
      </c>
      <c r="F65" s="4"/>
      <c r="G65" s="33" t="s">
        <v>183</v>
      </c>
      <c r="H65" s="34" t="s">
        <v>204</v>
      </c>
      <c r="I65" s="34"/>
      <c r="J65" s="35">
        <v>6</v>
      </c>
      <c r="K65" s="36">
        <f t="shared" si="5"/>
        <v>0</v>
      </c>
    </row>
    <row r="66" spans="1:11" ht="10.5" customHeight="1" x14ac:dyDescent="0.2">
      <c r="A66" s="33">
        <v>3130</v>
      </c>
      <c r="B66" s="37" t="s">
        <v>53</v>
      </c>
      <c r="C66" s="34"/>
      <c r="D66" s="35">
        <v>0.45</v>
      </c>
      <c r="E66" s="36">
        <f t="shared" si="6"/>
        <v>0</v>
      </c>
      <c r="F66" s="4"/>
      <c r="G66" s="33" t="s">
        <v>182</v>
      </c>
      <c r="H66" s="37" t="s">
        <v>53</v>
      </c>
      <c r="I66" s="34"/>
      <c r="J66" s="35">
        <v>0.45</v>
      </c>
      <c r="K66" s="36">
        <f t="shared" si="5"/>
        <v>0</v>
      </c>
    </row>
    <row r="67" spans="1:11" ht="10.5" customHeight="1" x14ac:dyDescent="0.2">
      <c r="A67" s="33">
        <v>3124</v>
      </c>
      <c r="B67" s="37" t="s">
        <v>43</v>
      </c>
      <c r="C67" s="34"/>
      <c r="D67" s="35">
        <v>0.9</v>
      </c>
      <c r="E67" s="36">
        <f t="shared" si="6"/>
        <v>0</v>
      </c>
      <c r="F67" s="4"/>
      <c r="G67" s="33" t="s">
        <v>171</v>
      </c>
      <c r="H67" s="37" t="s">
        <v>29</v>
      </c>
      <c r="I67" s="34"/>
      <c r="J67" s="35">
        <v>0.4</v>
      </c>
      <c r="K67" s="36">
        <f t="shared" si="5"/>
        <v>0</v>
      </c>
    </row>
    <row r="68" spans="1:11" ht="10.5" customHeight="1" x14ac:dyDescent="0.2">
      <c r="A68" s="33">
        <v>3114</v>
      </c>
      <c r="B68" s="37" t="s">
        <v>29</v>
      </c>
      <c r="C68" s="34"/>
      <c r="D68" s="35">
        <v>0.4</v>
      </c>
      <c r="E68" s="36">
        <f t="shared" si="6"/>
        <v>0</v>
      </c>
      <c r="F68" s="4"/>
      <c r="G68" s="33" t="s">
        <v>161</v>
      </c>
      <c r="H68" s="34" t="s">
        <v>15</v>
      </c>
      <c r="I68" s="34"/>
      <c r="J68" s="35">
        <v>0.4</v>
      </c>
      <c r="K68" s="36">
        <f t="shared" si="5"/>
        <v>0</v>
      </c>
    </row>
    <row r="69" spans="1:11" ht="10.5" customHeight="1" x14ac:dyDescent="0.2">
      <c r="A69" s="33">
        <v>3106</v>
      </c>
      <c r="B69" s="34" t="s">
        <v>15</v>
      </c>
      <c r="C69" s="34"/>
      <c r="D69" s="35">
        <v>0.4</v>
      </c>
      <c r="E69" s="36">
        <f t="shared" si="6"/>
        <v>0</v>
      </c>
      <c r="F69" s="4"/>
      <c r="G69" s="33" t="s">
        <v>174</v>
      </c>
      <c r="H69" s="34" t="s">
        <v>33</v>
      </c>
      <c r="I69" s="34"/>
      <c r="J69" s="35">
        <v>0.4</v>
      </c>
      <c r="K69" s="36">
        <f t="shared" si="5"/>
        <v>0</v>
      </c>
    </row>
    <row r="70" spans="1:11" ht="10.5" customHeight="1" x14ac:dyDescent="0.2">
      <c r="A70" s="33">
        <v>3119</v>
      </c>
      <c r="B70" s="34" t="s">
        <v>33</v>
      </c>
      <c r="C70" s="34"/>
      <c r="D70" s="35">
        <v>0.4</v>
      </c>
      <c r="E70" s="36">
        <f t="shared" si="6"/>
        <v>0</v>
      </c>
      <c r="F70" s="4"/>
      <c r="G70" s="33" t="s">
        <v>167</v>
      </c>
      <c r="H70" s="34" t="s">
        <v>24</v>
      </c>
      <c r="I70" s="34"/>
      <c r="J70" s="35">
        <v>0.4</v>
      </c>
      <c r="K70" s="36">
        <f t="shared" si="5"/>
        <v>0</v>
      </c>
    </row>
    <row r="71" spans="1:11" ht="10.5" customHeight="1" x14ac:dyDescent="0.2">
      <c r="A71" s="33">
        <v>3111</v>
      </c>
      <c r="B71" s="34" t="s">
        <v>24</v>
      </c>
      <c r="C71" s="34"/>
      <c r="D71" s="35">
        <v>0.4</v>
      </c>
      <c r="E71" s="36">
        <f t="shared" si="6"/>
        <v>0</v>
      </c>
      <c r="F71" s="4"/>
      <c r="G71" s="33" t="s">
        <v>177</v>
      </c>
      <c r="H71" s="37" t="s">
        <v>41</v>
      </c>
      <c r="I71" s="34"/>
      <c r="J71" s="35">
        <v>0.4</v>
      </c>
      <c r="K71" s="36">
        <f t="shared" si="5"/>
        <v>0</v>
      </c>
    </row>
    <row r="72" spans="1:11" ht="10.5" customHeight="1" x14ac:dyDescent="0.2">
      <c r="A72" s="33">
        <v>3123</v>
      </c>
      <c r="B72" s="37" t="s">
        <v>41</v>
      </c>
      <c r="C72" s="34"/>
      <c r="D72" s="35">
        <v>0.4</v>
      </c>
      <c r="E72" s="36">
        <f t="shared" si="6"/>
        <v>0</v>
      </c>
      <c r="F72" s="4"/>
      <c r="G72" s="33" t="s">
        <v>157</v>
      </c>
      <c r="H72" s="34" t="s">
        <v>158</v>
      </c>
      <c r="I72" s="34"/>
      <c r="J72" s="35">
        <v>13</v>
      </c>
      <c r="K72" s="36">
        <f t="shared" si="5"/>
        <v>0</v>
      </c>
    </row>
    <row r="73" spans="1:11" ht="10.5" customHeight="1" x14ac:dyDescent="0.2">
      <c r="A73" s="33">
        <v>3112</v>
      </c>
      <c r="B73" s="37" t="s">
        <v>26</v>
      </c>
      <c r="C73" s="34"/>
      <c r="D73" s="35">
        <v>0.4</v>
      </c>
      <c r="E73" s="36">
        <f t="shared" si="6"/>
        <v>0</v>
      </c>
      <c r="F73" s="4"/>
      <c r="G73" s="33" t="s">
        <v>168</v>
      </c>
      <c r="H73" s="37" t="s">
        <v>26</v>
      </c>
      <c r="I73" s="34"/>
      <c r="J73" s="35">
        <v>0.4</v>
      </c>
      <c r="K73" s="36">
        <f t="shared" si="5"/>
        <v>0</v>
      </c>
    </row>
    <row r="74" spans="1:11" ht="10.5" customHeight="1" x14ac:dyDescent="0.2">
      <c r="A74" s="33">
        <v>3122</v>
      </c>
      <c r="B74" s="34" t="s">
        <v>39</v>
      </c>
      <c r="C74" s="34"/>
      <c r="D74" s="35">
        <v>0.4</v>
      </c>
      <c r="E74" s="36">
        <f t="shared" si="6"/>
        <v>0</v>
      </c>
      <c r="F74" s="4"/>
      <c r="G74" s="33" t="s">
        <v>176</v>
      </c>
      <c r="H74" s="34" t="s">
        <v>39</v>
      </c>
      <c r="I74" s="34"/>
      <c r="J74" s="35">
        <v>0.4</v>
      </c>
      <c r="K74" s="36">
        <f t="shared" si="5"/>
        <v>0</v>
      </c>
    </row>
    <row r="75" spans="1:11" ht="10.5" customHeight="1" x14ac:dyDescent="0.2">
      <c r="A75" s="33">
        <v>3101</v>
      </c>
      <c r="B75" s="37" t="s">
        <v>9</v>
      </c>
      <c r="C75" s="34"/>
      <c r="D75" s="35">
        <v>0.4</v>
      </c>
      <c r="E75" s="36">
        <f t="shared" si="6"/>
        <v>0</v>
      </c>
      <c r="F75" s="4"/>
      <c r="G75" s="33" t="s">
        <v>159</v>
      </c>
      <c r="H75" s="34" t="s">
        <v>9</v>
      </c>
      <c r="I75" s="34"/>
      <c r="J75" s="35">
        <v>0.4</v>
      </c>
      <c r="K75" s="36">
        <f t="shared" si="5"/>
        <v>0</v>
      </c>
    </row>
    <row r="76" spans="1:11" ht="9.75" customHeight="1" x14ac:dyDescent="0.2">
      <c r="A76" s="17"/>
      <c r="B76" s="4"/>
      <c r="C76" s="4"/>
      <c r="D76" s="31" t="s">
        <v>42</v>
      </c>
      <c r="E76" s="32">
        <f>SUM(E54:E75)</f>
        <v>0</v>
      </c>
      <c r="F76" s="4"/>
      <c r="G76" s="17"/>
      <c r="H76" s="4"/>
      <c r="I76" s="4"/>
      <c r="J76" s="6" t="s">
        <v>42</v>
      </c>
      <c r="K76" s="39">
        <f>SUM(K51:K75)</f>
        <v>0</v>
      </c>
    </row>
    <row r="77" spans="1:11" ht="14.25" customHeight="1" x14ac:dyDescent="0.2">
      <c r="A77" s="51" t="s">
        <v>44</v>
      </c>
      <c r="B77" s="52"/>
      <c r="C77" s="52"/>
      <c r="D77" s="52"/>
      <c r="E77" s="53"/>
      <c r="F77" s="4"/>
      <c r="G77" s="75" t="s">
        <v>198</v>
      </c>
      <c r="H77" s="76"/>
      <c r="I77" s="76"/>
      <c r="J77" s="76"/>
      <c r="K77" s="77"/>
    </row>
    <row r="78" spans="1:11" ht="12.75" customHeight="1" x14ac:dyDescent="0.2">
      <c r="A78" s="29" t="s">
        <v>81</v>
      </c>
      <c r="B78" s="5" t="s">
        <v>4</v>
      </c>
      <c r="C78" s="5" t="s">
        <v>5</v>
      </c>
      <c r="D78" s="5" t="s">
        <v>6</v>
      </c>
      <c r="E78" s="30" t="s">
        <v>7</v>
      </c>
      <c r="F78" s="4"/>
      <c r="G78" s="50" t="s">
        <v>114</v>
      </c>
      <c r="H78" s="48" t="s">
        <v>4</v>
      </c>
      <c r="I78" s="48" t="s">
        <v>5</v>
      </c>
      <c r="J78" s="48" t="s">
        <v>6</v>
      </c>
      <c r="K78" s="49" t="s">
        <v>7</v>
      </c>
    </row>
    <row r="79" spans="1:11" ht="13.5" customHeight="1" x14ac:dyDescent="0.2">
      <c r="A79" s="33"/>
      <c r="B79" s="34" t="s">
        <v>67</v>
      </c>
      <c r="C79" s="34"/>
      <c r="D79" s="35">
        <v>6</v>
      </c>
      <c r="E79" s="36">
        <f t="shared" ref="E79:E93" si="7">C79*D79</f>
        <v>0</v>
      </c>
      <c r="F79" s="4"/>
      <c r="G79" s="33"/>
      <c r="H79" s="34" t="s">
        <v>225</v>
      </c>
      <c r="I79" s="34"/>
      <c r="J79" s="35">
        <v>20</v>
      </c>
      <c r="K79" s="36">
        <f t="shared" ref="K79:K84" si="8">I79*J79</f>
        <v>0</v>
      </c>
    </row>
    <row r="80" spans="1:11" ht="13.5" customHeight="1" x14ac:dyDescent="0.2">
      <c r="A80" s="33"/>
      <c r="B80" s="34" t="s">
        <v>67</v>
      </c>
      <c r="C80" s="34"/>
      <c r="D80" s="35">
        <v>6</v>
      </c>
      <c r="E80" s="36">
        <f t="shared" si="7"/>
        <v>0</v>
      </c>
      <c r="F80" s="4"/>
      <c r="G80" s="33"/>
      <c r="H80" s="34" t="s">
        <v>226</v>
      </c>
      <c r="I80" s="34"/>
      <c r="J80" s="35">
        <v>40</v>
      </c>
      <c r="K80" s="36">
        <f t="shared" si="8"/>
        <v>0</v>
      </c>
    </row>
    <row r="81" spans="1:11" ht="13.5" customHeight="1" x14ac:dyDescent="0.2">
      <c r="A81" s="33"/>
      <c r="B81" s="34" t="s">
        <v>67</v>
      </c>
      <c r="C81" s="34"/>
      <c r="D81" s="35">
        <v>6</v>
      </c>
      <c r="E81" s="36">
        <f t="shared" si="7"/>
        <v>0</v>
      </c>
      <c r="F81" s="4"/>
      <c r="G81" s="33"/>
      <c r="H81" s="34" t="s">
        <v>227</v>
      </c>
      <c r="I81" s="34"/>
      <c r="J81" s="35">
        <v>50</v>
      </c>
      <c r="K81" s="36">
        <f t="shared" si="8"/>
        <v>0</v>
      </c>
    </row>
    <row r="82" spans="1:11" ht="13.5" customHeight="1" x14ac:dyDescent="0.2">
      <c r="A82" s="33"/>
      <c r="B82" s="34" t="s">
        <v>67</v>
      </c>
      <c r="C82" s="34"/>
      <c r="D82" s="35">
        <v>6</v>
      </c>
      <c r="E82" s="36">
        <f t="shared" si="7"/>
        <v>0</v>
      </c>
      <c r="F82" s="4"/>
      <c r="G82" s="33"/>
      <c r="H82" s="37" t="s">
        <v>228</v>
      </c>
      <c r="I82" s="34"/>
      <c r="J82" s="35">
        <v>20</v>
      </c>
      <c r="K82" s="36">
        <f t="shared" si="8"/>
        <v>0</v>
      </c>
    </row>
    <row r="83" spans="1:11" ht="13.5" customHeight="1" x14ac:dyDescent="0.2">
      <c r="A83" s="33"/>
      <c r="B83" s="34" t="s">
        <v>67</v>
      </c>
      <c r="C83" s="34"/>
      <c r="D83" s="35">
        <v>6</v>
      </c>
      <c r="E83" s="36">
        <f t="shared" si="7"/>
        <v>0</v>
      </c>
      <c r="F83" s="4"/>
      <c r="G83" s="33"/>
      <c r="H83" s="37" t="s">
        <v>229</v>
      </c>
      <c r="I83" s="34"/>
      <c r="J83" s="35">
        <v>20</v>
      </c>
      <c r="K83" s="36">
        <f t="shared" si="8"/>
        <v>0</v>
      </c>
    </row>
    <row r="84" spans="1:11" ht="13.5" customHeight="1" x14ac:dyDescent="0.2">
      <c r="A84" s="33"/>
      <c r="B84" s="34" t="s">
        <v>67</v>
      </c>
      <c r="C84" s="34"/>
      <c r="D84" s="35">
        <v>6</v>
      </c>
      <c r="E84" s="36">
        <f t="shared" si="7"/>
        <v>0</v>
      </c>
      <c r="F84" s="4"/>
      <c r="G84" s="33"/>
      <c r="H84" s="37" t="s">
        <v>207</v>
      </c>
      <c r="I84" s="34"/>
      <c r="J84" s="35">
        <v>20</v>
      </c>
      <c r="K84" s="36">
        <f t="shared" si="8"/>
        <v>0</v>
      </c>
    </row>
    <row r="85" spans="1:11" ht="13.5" customHeight="1" x14ac:dyDescent="0.2">
      <c r="A85" s="33"/>
      <c r="B85" s="34" t="s">
        <v>67</v>
      </c>
      <c r="C85" s="34"/>
      <c r="D85" s="35">
        <v>6</v>
      </c>
      <c r="E85" s="36">
        <f t="shared" si="7"/>
        <v>0</v>
      </c>
      <c r="F85" s="4"/>
      <c r="G85" s="23" t="s">
        <v>211</v>
      </c>
      <c r="H85" s="4"/>
      <c r="I85" s="4"/>
      <c r="J85" s="6" t="s">
        <v>42</v>
      </c>
      <c r="K85" s="39">
        <f>SUM(K79:K84)</f>
        <v>0</v>
      </c>
    </row>
    <row r="86" spans="1:11" ht="13.5" customHeight="1" x14ac:dyDescent="0.2">
      <c r="A86" s="33"/>
      <c r="B86" s="34" t="s">
        <v>67</v>
      </c>
      <c r="C86" s="34"/>
      <c r="D86" s="35">
        <v>6</v>
      </c>
      <c r="E86" s="36">
        <f t="shared" si="7"/>
        <v>0</v>
      </c>
      <c r="F86" s="4"/>
      <c r="G86" s="19" t="s">
        <v>230</v>
      </c>
      <c r="H86" s="8"/>
      <c r="I86" s="16"/>
      <c r="J86" s="16"/>
      <c r="K86" s="16"/>
    </row>
    <row r="87" spans="1:11" ht="13.5" customHeight="1" x14ac:dyDescent="0.2">
      <c r="A87" s="33"/>
      <c r="B87" s="34" t="s">
        <v>67</v>
      </c>
      <c r="C87" s="34"/>
      <c r="D87" s="35">
        <v>6</v>
      </c>
      <c r="E87" s="36">
        <f t="shared" si="7"/>
        <v>0</v>
      </c>
      <c r="F87" s="4"/>
      <c r="G87" s="20" t="s">
        <v>231</v>
      </c>
      <c r="H87" s="8"/>
      <c r="I87" s="8"/>
      <c r="J87" s="8"/>
      <c r="K87" s="11"/>
    </row>
    <row r="88" spans="1:11" ht="13.5" customHeight="1" x14ac:dyDescent="0.2">
      <c r="A88" s="33"/>
      <c r="B88" s="34" t="s">
        <v>67</v>
      </c>
      <c r="C88" s="34"/>
      <c r="D88" s="35">
        <v>6</v>
      </c>
      <c r="E88" s="36">
        <f t="shared" si="7"/>
        <v>0</v>
      </c>
      <c r="F88" s="4"/>
      <c r="G88" s="3"/>
      <c r="I88" s="8"/>
      <c r="J88" s="8"/>
      <c r="K88" s="11"/>
    </row>
    <row r="89" spans="1:11" ht="13.5" customHeight="1" x14ac:dyDescent="0.2">
      <c r="A89" s="33"/>
      <c r="B89" s="34" t="s">
        <v>67</v>
      </c>
      <c r="C89" s="34"/>
      <c r="D89" s="35">
        <v>6</v>
      </c>
      <c r="E89" s="36">
        <f t="shared" si="7"/>
        <v>0</v>
      </c>
      <c r="F89" s="4"/>
      <c r="G89" s="60" t="s">
        <v>112</v>
      </c>
      <c r="H89" s="61"/>
      <c r="I89" s="61"/>
      <c r="J89" s="61"/>
      <c r="K89" s="62"/>
    </row>
    <row r="90" spans="1:11" ht="13.5" customHeight="1" x14ac:dyDescent="0.2">
      <c r="A90" s="33"/>
      <c r="B90" s="34" t="s">
        <v>67</v>
      </c>
      <c r="C90" s="34"/>
      <c r="D90" s="35">
        <v>6</v>
      </c>
      <c r="E90" s="36">
        <f t="shared" si="7"/>
        <v>0</v>
      </c>
      <c r="F90" s="4"/>
      <c r="G90" s="47" t="s">
        <v>3</v>
      </c>
      <c r="H90" s="48" t="s">
        <v>4</v>
      </c>
      <c r="I90" s="48" t="s">
        <v>5</v>
      </c>
      <c r="J90" s="48" t="s">
        <v>6</v>
      </c>
      <c r="K90" s="49" t="s">
        <v>7</v>
      </c>
    </row>
    <row r="91" spans="1:11" ht="13.5" customHeight="1" x14ac:dyDescent="0.2">
      <c r="A91" s="33"/>
      <c r="B91" s="34" t="s">
        <v>67</v>
      </c>
      <c r="C91" s="34"/>
      <c r="D91" s="35">
        <v>6</v>
      </c>
      <c r="E91" s="36">
        <f t="shared" si="7"/>
        <v>0</v>
      </c>
      <c r="F91" s="4"/>
      <c r="G91" s="33">
        <v>9070</v>
      </c>
      <c r="H91" s="34" t="s">
        <v>115</v>
      </c>
      <c r="I91" s="34"/>
      <c r="J91" s="35">
        <v>17</v>
      </c>
      <c r="K91" s="36">
        <f t="shared" ref="K91:K104" si="9">I91*J91</f>
        <v>0</v>
      </c>
    </row>
    <row r="92" spans="1:11" ht="13.5" customHeight="1" x14ac:dyDescent="0.2">
      <c r="A92" s="33"/>
      <c r="B92" s="34" t="s">
        <v>67</v>
      </c>
      <c r="C92" s="34"/>
      <c r="D92" s="35">
        <v>6</v>
      </c>
      <c r="E92" s="36">
        <f t="shared" si="7"/>
        <v>0</v>
      </c>
      <c r="F92" s="4"/>
      <c r="G92" s="33">
        <v>9071</v>
      </c>
      <c r="H92" s="34" t="s">
        <v>117</v>
      </c>
      <c r="I92" s="34"/>
      <c r="J92" s="35">
        <v>5</v>
      </c>
      <c r="K92" s="36">
        <f t="shared" si="9"/>
        <v>0</v>
      </c>
    </row>
    <row r="93" spans="1:11" ht="13.5" customHeight="1" x14ac:dyDescent="0.2">
      <c r="A93" s="33"/>
      <c r="B93" s="34" t="s">
        <v>67</v>
      </c>
      <c r="C93" s="34"/>
      <c r="D93" s="35">
        <v>6</v>
      </c>
      <c r="E93" s="36">
        <f t="shared" si="7"/>
        <v>0</v>
      </c>
      <c r="F93" s="4"/>
      <c r="G93" s="33">
        <v>9072</v>
      </c>
      <c r="H93" s="34" t="s">
        <v>119</v>
      </c>
      <c r="I93" s="34"/>
      <c r="J93" s="35">
        <v>5</v>
      </c>
      <c r="K93" s="36">
        <f t="shared" si="9"/>
        <v>0</v>
      </c>
    </row>
    <row r="94" spans="1:11" ht="13.5" customHeight="1" x14ac:dyDescent="0.2">
      <c r="A94" s="17"/>
      <c r="B94" s="4"/>
      <c r="C94" s="4"/>
      <c r="D94" s="31" t="s">
        <v>42</v>
      </c>
      <c r="E94" s="32">
        <f>SUM(E79:E93)</f>
        <v>0</v>
      </c>
      <c r="F94" s="4"/>
      <c r="G94" s="33">
        <v>9073</v>
      </c>
      <c r="H94" s="34" t="s">
        <v>121</v>
      </c>
      <c r="I94" s="34"/>
      <c r="J94" s="35">
        <v>5</v>
      </c>
      <c r="K94" s="36">
        <f t="shared" si="9"/>
        <v>0</v>
      </c>
    </row>
    <row r="95" spans="1:11" ht="13.5" customHeight="1" x14ac:dyDescent="0.2">
      <c r="A95" s="54" t="s">
        <v>78</v>
      </c>
      <c r="B95" s="55"/>
      <c r="C95" s="55"/>
      <c r="D95" s="55"/>
      <c r="E95" s="56"/>
      <c r="F95" s="4"/>
      <c r="G95" s="33">
        <v>9074</v>
      </c>
      <c r="H95" s="34" t="s">
        <v>123</v>
      </c>
      <c r="I95" s="34"/>
      <c r="J95" s="35">
        <v>5</v>
      </c>
      <c r="K95" s="36">
        <f t="shared" si="9"/>
        <v>0</v>
      </c>
    </row>
    <row r="96" spans="1:11" ht="13.5" customHeight="1" x14ac:dyDescent="0.2">
      <c r="A96" s="29" t="s">
        <v>81</v>
      </c>
      <c r="B96" s="5" t="s">
        <v>4</v>
      </c>
      <c r="C96" s="5" t="s">
        <v>5</v>
      </c>
      <c r="D96" s="5" t="s">
        <v>6</v>
      </c>
      <c r="E96" s="30" t="s">
        <v>7</v>
      </c>
      <c r="F96" s="4"/>
      <c r="G96" s="33">
        <v>9075</v>
      </c>
      <c r="H96" s="34" t="s">
        <v>125</v>
      </c>
      <c r="I96" s="34"/>
      <c r="J96" s="35">
        <v>5</v>
      </c>
      <c r="K96" s="36">
        <f t="shared" si="9"/>
        <v>0</v>
      </c>
    </row>
    <row r="97" spans="1:11" ht="13.5" customHeight="1" x14ac:dyDescent="0.2">
      <c r="A97" s="33"/>
      <c r="B97" s="37" t="s">
        <v>84</v>
      </c>
      <c r="C97" s="34"/>
      <c r="D97" s="35">
        <v>20</v>
      </c>
      <c r="E97" s="36">
        <f t="shared" ref="E97:E101" si="10">C97*D97</f>
        <v>0</v>
      </c>
      <c r="F97" s="4"/>
      <c r="G97" s="33">
        <v>9076</v>
      </c>
      <c r="H97" s="34" t="s">
        <v>19</v>
      </c>
      <c r="I97" s="34"/>
      <c r="J97" s="35">
        <v>5</v>
      </c>
      <c r="K97" s="36">
        <f t="shared" si="9"/>
        <v>0</v>
      </c>
    </row>
    <row r="98" spans="1:11" ht="13.5" customHeight="1" x14ac:dyDescent="0.2">
      <c r="A98" s="33"/>
      <c r="B98" s="37" t="s">
        <v>84</v>
      </c>
      <c r="C98" s="34"/>
      <c r="D98" s="35">
        <v>20</v>
      </c>
      <c r="E98" s="36">
        <f t="shared" si="10"/>
        <v>0</v>
      </c>
      <c r="F98" s="4"/>
      <c r="G98" s="33">
        <v>9077</v>
      </c>
      <c r="H98" s="34" t="s">
        <v>62</v>
      </c>
      <c r="I98" s="34"/>
      <c r="J98" s="35">
        <v>5</v>
      </c>
      <c r="K98" s="36">
        <f t="shared" si="9"/>
        <v>0</v>
      </c>
    </row>
    <row r="99" spans="1:11" ht="13.5" customHeight="1" x14ac:dyDescent="0.2">
      <c r="A99" s="33"/>
      <c r="B99" s="37" t="s">
        <v>84</v>
      </c>
      <c r="C99" s="34"/>
      <c r="D99" s="35">
        <v>20</v>
      </c>
      <c r="E99" s="36">
        <f t="shared" si="10"/>
        <v>0</v>
      </c>
      <c r="F99" s="4"/>
      <c r="G99" s="33">
        <v>9078</v>
      </c>
      <c r="H99" s="34" t="s">
        <v>130</v>
      </c>
      <c r="I99" s="34"/>
      <c r="J99" s="35">
        <v>5</v>
      </c>
      <c r="K99" s="36">
        <f t="shared" si="9"/>
        <v>0</v>
      </c>
    </row>
    <row r="100" spans="1:11" ht="13.5" customHeight="1" x14ac:dyDescent="0.2">
      <c r="A100" s="33"/>
      <c r="B100" s="37" t="s">
        <v>84</v>
      </c>
      <c r="C100" s="34"/>
      <c r="D100" s="35">
        <v>20</v>
      </c>
      <c r="E100" s="36">
        <f t="shared" si="10"/>
        <v>0</v>
      </c>
      <c r="F100" s="4"/>
      <c r="G100" s="33">
        <v>9080</v>
      </c>
      <c r="H100" s="34" t="s">
        <v>132</v>
      </c>
      <c r="I100" s="34"/>
      <c r="J100" s="35">
        <v>89</v>
      </c>
      <c r="K100" s="36">
        <f t="shared" si="9"/>
        <v>0</v>
      </c>
    </row>
    <row r="101" spans="1:11" ht="13.5" customHeight="1" x14ac:dyDescent="0.2">
      <c r="A101" s="33"/>
      <c r="B101" s="37" t="s">
        <v>84</v>
      </c>
      <c r="C101" s="34"/>
      <c r="D101" s="35">
        <v>20</v>
      </c>
      <c r="E101" s="36">
        <f t="shared" si="10"/>
        <v>0</v>
      </c>
      <c r="F101" s="4"/>
      <c r="G101" s="33" t="s">
        <v>134</v>
      </c>
      <c r="H101" s="34" t="s">
        <v>135</v>
      </c>
      <c r="I101" s="34"/>
      <c r="J101" s="35">
        <v>35</v>
      </c>
      <c r="K101" s="36">
        <f t="shared" si="9"/>
        <v>0</v>
      </c>
    </row>
    <row r="102" spans="1:11" ht="13.5" customHeight="1" x14ac:dyDescent="0.2">
      <c r="A102" s="17"/>
      <c r="B102" s="4"/>
      <c r="C102" s="4"/>
      <c r="D102" s="6" t="s">
        <v>42</v>
      </c>
      <c r="E102" s="39">
        <f>SUM(E97:E101)</f>
        <v>0</v>
      </c>
      <c r="F102" s="4"/>
      <c r="G102" s="33" t="s">
        <v>137</v>
      </c>
      <c r="H102" s="34" t="s">
        <v>138</v>
      </c>
      <c r="I102" s="34"/>
      <c r="J102" s="35">
        <v>35</v>
      </c>
      <c r="K102" s="36">
        <f t="shared" si="9"/>
        <v>0</v>
      </c>
    </row>
    <row r="103" spans="1:11" ht="13.5" customHeight="1" x14ac:dyDescent="0.2">
      <c r="A103" s="57" t="s">
        <v>113</v>
      </c>
      <c r="B103" s="58"/>
      <c r="C103" s="58"/>
      <c r="D103" s="58"/>
      <c r="E103" s="59"/>
      <c r="F103" s="4"/>
      <c r="G103" s="33" t="s">
        <v>140</v>
      </c>
      <c r="H103" s="34" t="s">
        <v>141</v>
      </c>
      <c r="I103" s="34"/>
      <c r="J103" s="35">
        <v>35</v>
      </c>
      <c r="K103" s="36">
        <f t="shared" si="9"/>
        <v>0</v>
      </c>
    </row>
    <row r="104" spans="1:11" ht="13.5" customHeight="1" x14ac:dyDescent="0.2">
      <c r="A104" s="41" t="s">
        <v>81</v>
      </c>
      <c r="B104" s="31" t="s">
        <v>4</v>
      </c>
      <c r="C104" s="31" t="s">
        <v>5</v>
      </c>
      <c r="D104" s="42" t="s">
        <v>6</v>
      </c>
      <c r="E104" s="30" t="s">
        <v>7</v>
      </c>
      <c r="F104" s="4"/>
      <c r="G104" s="33">
        <v>9081</v>
      </c>
      <c r="H104" s="34" t="s">
        <v>143</v>
      </c>
      <c r="I104" s="34"/>
      <c r="J104" s="35">
        <v>70</v>
      </c>
      <c r="K104" s="36">
        <f t="shared" si="9"/>
        <v>0</v>
      </c>
    </row>
    <row r="105" spans="1:11" ht="13.5" customHeight="1" x14ac:dyDescent="0.2">
      <c r="A105" s="33"/>
      <c r="B105" s="43" t="s">
        <v>217</v>
      </c>
      <c r="C105" s="34"/>
      <c r="D105" s="35">
        <v>25</v>
      </c>
      <c r="E105" s="36">
        <f t="shared" ref="E105:E112" si="11">C105*D105</f>
        <v>0</v>
      </c>
      <c r="F105" s="4"/>
      <c r="G105" s="17"/>
      <c r="H105" s="4"/>
      <c r="I105" s="4"/>
      <c r="J105" s="31" t="s">
        <v>42</v>
      </c>
      <c r="K105" s="32">
        <f>SUM(K91:K104)</f>
        <v>0</v>
      </c>
    </row>
    <row r="106" spans="1:11" ht="13.5" customHeight="1" x14ac:dyDescent="0.2">
      <c r="A106" s="33"/>
      <c r="B106" s="43" t="s">
        <v>218</v>
      </c>
      <c r="C106" s="34"/>
      <c r="D106" s="35">
        <v>25</v>
      </c>
      <c r="E106" s="36">
        <f t="shared" si="11"/>
        <v>0</v>
      </c>
      <c r="F106" s="4"/>
    </row>
    <row r="107" spans="1:11" ht="13.5" customHeight="1" x14ac:dyDescent="0.2">
      <c r="A107" s="33"/>
      <c r="B107" s="43" t="s">
        <v>219</v>
      </c>
      <c r="C107" s="34"/>
      <c r="D107" s="35">
        <v>25</v>
      </c>
      <c r="E107" s="36">
        <f t="shared" si="11"/>
        <v>0</v>
      </c>
      <c r="F107" s="4"/>
      <c r="G107" s="72" t="s">
        <v>150</v>
      </c>
      <c r="H107" s="73"/>
      <c r="I107" s="73"/>
      <c r="J107" s="73"/>
      <c r="K107" s="74"/>
    </row>
    <row r="108" spans="1:11" ht="13.5" customHeight="1" x14ac:dyDescent="0.25">
      <c r="A108" s="33"/>
      <c r="B108" s="43" t="s">
        <v>220</v>
      </c>
      <c r="C108" s="34"/>
      <c r="D108" s="35">
        <v>25</v>
      </c>
      <c r="E108" s="36">
        <f t="shared" si="11"/>
        <v>0</v>
      </c>
      <c r="F108" s="4"/>
      <c r="G108" s="68" t="s">
        <v>0</v>
      </c>
      <c r="H108" s="67"/>
      <c r="I108" s="66">
        <f>E23</f>
        <v>0</v>
      </c>
      <c r="J108" s="67"/>
      <c r="K108" s="67"/>
    </row>
    <row r="109" spans="1:11" ht="13.5" customHeight="1" x14ac:dyDescent="0.25">
      <c r="A109" s="33"/>
      <c r="B109" s="43" t="s">
        <v>221</v>
      </c>
      <c r="C109" s="34"/>
      <c r="D109" s="35">
        <v>25</v>
      </c>
      <c r="E109" s="36">
        <f t="shared" si="11"/>
        <v>0</v>
      </c>
      <c r="F109" s="4"/>
      <c r="G109" s="68" t="s">
        <v>199</v>
      </c>
      <c r="H109" s="67"/>
      <c r="I109" s="66">
        <f>E36</f>
        <v>0</v>
      </c>
      <c r="J109" s="67"/>
      <c r="K109" s="67"/>
    </row>
    <row r="110" spans="1:11" ht="13.5" customHeight="1" x14ac:dyDescent="0.25">
      <c r="A110" s="33"/>
      <c r="B110" s="43" t="s">
        <v>222</v>
      </c>
      <c r="C110" s="34"/>
      <c r="D110" s="35">
        <v>25</v>
      </c>
      <c r="E110" s="36">
        <f t="shared" si="11"/>
        <v>0</v>
      </c>
      <c r="F110" s="4"/>
      <c r="G110" s="68" t="s">
        <v>55</v>
      </c>
      <c r="H110" s="67"/>
      <c r="I110" s="66">
        <f>E52</f>
        <v>0</v>
      </c>
      <c r="J110" s="67"/>
      <c r="K110" s="67"/>
    </row>
    <row r="111" spans="1:11" ht="13.5" customHeight="1" x14ac:dyDescent="0.25">
      <c r="A111" s="33"/>
      <c r="B111" s="43" t="s">
        <v>223</v>
      </c>
      <c r="C111" s="34"/>
      <c r="D111" s="35">
        <v>25</v>
      </c>
      <c r="E111" s="36">
        <f t="shared" si="11"/>
        <v>0</v>
      </c>
      <c r="F111" s="4"/>
      <c r="G111" s="46" t="s">
        <v>1</v>
      </c>
      <c r="H111" s="45"/>
      <c r="I111" s="66">
        <f>E76</f>
        <v>0</v>
      </c>
      <c r="J111" s="67"/>
      <c r="K111" s="67"/>
    </row>
    <row r="112" spans="1:11" ht="13.5" customHeight="1" x14ac:dyDescent="0.25">
      <c r="A112" s="33"/>
      <c r="B112" s="43" t="s">
        <v>148</v>
      </c>
      <c r="C112" s="34"/>
      <c r="D112" s="35">
        <v>25</v>
      </c>
      <c r="E112" s="36">
        <f t="shared" si="11"/>
        <v>0</v>
      </c>
      <c r="F112" s="4"/>
      <c r="G112" s="68" t="s">
        <v>54</v>
      </c>
      <c r="H112" s="67"/>
      <c r="I112" s="66">
        <f>K26</f>
        <v>0</v>
      </c>
      <c r="J112" s="67"/>
      <c r="K112" s="67"/>
    </row>
    <row r="113" spans="1:11" ht="13.5" customHeight="1" x14ac:dyDescent="0.25">
      <c r="A113" s="33"/>
      <c r="B113" s="37" t="s">
        <v>116</v>
      </c>
      <c r="C113" s="34"/>
      <c r="D113" s="35">
        <v>32</v>
      </c>
      <c r="E113" s="36">
        <f t="shared" ref="E113:E121" si="12">C113*D113</f>
        <v>0</v>
      </c>
      <c r="F113" s="4"/>
      <c r="G113" s="68" t="s">
        <v>93</v>
      </c>
      <c r="H113" s="67"/>
      <c r="I113" s="66">
        <f>K33</f>
        <v>0</v>
      </c>
      <c r="J113" s="67"/>
      <c r="K113" s="67"/>
    </row>
    <row r="114" spans="1:11" ht="13.5" customHeight="1" x14ac:dyDescent="0.25">
      <c r="A114" s="33"/>
      <c r="B114" s="37" t="s">
        <v>118</v>
      </c>
      <c r="C114" s="34"/>
      <c r="D114" s="35">
        <v>32</v>
      </c>
      <c r="E114" s="36">
        <f t="shared" si="12"/>
        <v>0</v>
      </c>
      <c r="F114" s="4"/>
      <c r="G114" s="68" t="s">
        <v>2</v>
      </c>
      <c r="H114" s="67"/>
      <c r="I114" s="66">
        <f>K49</f>
        <v>0</v>
      </c>
      <c r="J114" s="67"/>
      <c r="K114" s="67"/>
    </row>
    <row r="115" spans="1:11" ht="13.5" customHeight="1" x14ac:dyDescent="0.25">
      <c r="A115" s="33"/>
      <c r="B115" s="37" t="s">
        <v>120</v>
      </c>
      <c r="C115" s="34"/>
      <c r="D115" s="35">
        <v>32</v>
      </c>
      <c r="E115" s="36">
        <f t="shared" si="12"/>
        <v>0</v>
      </c>
      <c r="F115" s="4"/>
      <c r="G115" s="68" t="s">
        <v>149</v>
      </c>
      <c r="H115" s="67"/>
      <c r="I115" s="66">
        <f>K76</f>
        <v>0</v>
      </c>
      <c r="J115" s="67"/>
      <c r="K115" s="67"/>
    </row>
    <row r="116" spans="1:11" ht="13.5" customHeight="1" x14ac:dyDescent="0.25">
      <c r="A116" s="33"/>
      <c r="B116" s="37" t="s">
        <v>122</v>
      </c>
      <c r="C116" s="34"/>
      <c r="D116" s="35">
        <v>32</v>
      </c>
      <c r="E116" s="36">
        <f t="shared" si="12"/>
        <v>0</v>
      </c>
      <c r="F116" s="4"/>
      <c r="G116" s="68" t="s">
        <v>44</v>
      </c>
      <c r="H116" s="67"/>
      <c r="I116" s="66">
        <f>E94</f>
        <v>0</v>
      </c>
      <c r="J116" s="67"/>
      <c r="K116" s="67"/>
    </row>
    <row r="117" spans="1:11" ht="13.5" customHeight="1" x14ac:dyDescent="0.25">
      <c r="A117" s="33"/>
      <c r="B117" s="37" t="s">
        <v>124</v>
      </c>
      <c r="C117" s="34"/>
      <c r="D117" s="35">
        <v>32</v>
      </c>
      <c r="E117" s="36">
        <f t="shared" si="12"/>
        <v>0</v>
      </c>
      <c r="F117" s="4"/>
      <c r="G117" s="68" t="s">
        <v>78</v>
      </c>
      <c r="H117" s="67"/>
      <c r="I117" s="66">
        <f>E102</f>
        <v>0</v>
      </c>
      <c r="J117" s="67"/>
      <c r="K117" s="67"/>
    </row>
    <row r="118" spans="1:11" ht="13.5" customHeight="1" x14ac:dyDescent="0.25">
      <c r="A118" s="33"/>
      <c r="B118" s="37" t="s">
        <v>126</v>
      </c>
      <c r="C118" s="34"/>
      <c r="D118" s="35">
        <v>32</v>
      </c>
      <c r="E118" s="36">
        <f t="shared" si="12"/>
        <v>0</v>
      </c>
      <c r="F118" s="4"/>
      <c r="G118" s="46" t="s">
        <v>113</v>
      </c>
      <c r="H118" s="45"/>
      <c r="I118" s="66">
        <f>E122</f>
        <v>0</v>
      </c>
      <c r="J118" s="67"/>
      <c r="K118" s="67"/>
    </row>
    <row r="119" spans="1:11" ht="13.5" customHeight="1" x14ac:dyDescent="0.25">
      <c r="A119" s="33"/>
      <c r="B119" s="37" t="s">
        <v>127</v>
      </c>
      <c r="C119" s="34"/>
      <c r="D119" s="35">
        <v>32</v>
      </c>
      <c r="E119" s="36">
        <f t="shared" si="12"/>
        <v>0</v>
      </c>
      <c r="F119" s="4"/>
      <c r="G119" s="46" t="s">
        <v>166</v>
      </c>
      <c r="H119" s="45"/>
      <c r="I119" s="66">
        <f>E133</f>
        <v>0</v>
      </c>
      <c r="J119" s="67"/>
      <c r="K119" s="67"/>
    </row>
    <row r="120" spans="1:11" ht="13.5" customHeight="1" x14ac:dyDescent="0.25">
      <c r="A120" s="33"/>
      <c r="B120" s="37" t="s">
        <v>129</v>
      </c>
      <c r="C120" s="34"/>
      <c r="D120" s="35">
        <v>32</v>
      </c>
      <c r="E120" s="36">
        <f t="shared" si="12"/>
        <v>0</v>
      </c>
      <c r="F120" s="4"/>
      <c r="G120" s="68" t="s">
        <v>164</v>
      </c>
      <c r="H120" s="67"/>
      <c r="I120" s="66">
        <f>K85</f>
        <v>0</v>
      </c>
      <c r="J120" s="67"/>
      <c r="K120" s="67"/>
    </row>
    <row r="121" spans="1:11" ht="13.5" customHeight="1" x14ac:dyDescent="0.25">
      <c r="A121" s="33"/>
      <c r="B121" s="37" t="s">
        <v>131</v>
      </c>
      <c r="C121" s="34"/>
      <c r="D121" s="35">
        <v>32</v>
      </c>
      <c r="E121" s="36">
        <f t="shared" si="12"/>
        <v>0</v>
      </c>
      <c r="F121" s="4"/>
      <c r="G121" s="68" t="s">
        <v>112</v>
      </c>
      <c r="H121" s="67"/>
      <c r="I121" s="66">
        <f>K105</f>
        <v>0</v>
      </c>
      <c r="J121" s="67"/>
      <c r="K121" s="67"/>
    </row>
    <row r="122" spans="1:11" ht="13.5" customHeight="1" x14ac:dyDescent="0.25">
      <c r="A122" s="17"/>
      <c r="B122" s="4"/>
      <c r="C122" s="4"/>
      <c r="D122" s="7" t="s">
        <v>42</v>
      </c>
      <c r="E122" s="39">
        <f>SUM(E113:E121)</f>
        <v>0</v>
      </c>
      <c r="F122" s="4"/>
      <c r="G122" s="17"/>
      <c r="H122" s="44" t="s">
        <v>173</v>
      </c>
      <c r="I122" s="63">
        <f>SUM(I108:K121)</f>
        <v>0</v>
      </c>
      <c r="J122" s="64"/>
      <c r="K122" s="65"/>
    </row>
    <row r="123" spans="1:11" ht="13.5" customHeight="1" x14ac:dyDescent="0.2">
      <c r="A123" s="18" t="s">
        <v>128</v>
      </c>
      <c r="B123" s="14"/>
      <c r="C123" s="14"/>
      <c r="D123" s="14"/>
      <c r="E123" s="15"/>
      <c r="F123" s="4"/>
    </row>
    <row r="124" spans="1:11" ht="13.5" customHeight="1" x14ac:dyDescent="0.25">
      <c r="A124" s="29" t="s">
        <v>3</v>
      </c>
      <c r="B124" s="5" t="s">
        <v>4</v>
      </c>
      <c r="C124" s="5" t="s">
        <v>5</v>
      </c>
      <c r="D124" s="5" t="s">
        <v>6</v>
      </c>
      <c r="E124" s="30" t="s">
        <v>7</v>
      </c>
      <c r="F124" s="4"/>
      <c r="H124" s="28" t="s">
        <v>224</v>
      </c>
    </row>
    <row r="125" spans="1:11" ht="13.5" customHeight="1" thickBot="1" x14ac:dyDescent="0.25">
      <c r="A125" s="33">
        <v>6090</v>
      </c>
      <c r="B125" s="37" t="s">
        <v>133</v>
      </c>
      <c r="C125" s="34"/>
      <c r="D125" s="35">
        <v>15</v>
      </c>
      <c r="E125" s="36">
        <f t="shared" ref="E125:E132" si="13">C125*D125</f>
        <v>0</v>
      </c>
      <c r="F125" s="4"/>
    </row>
    <row r="126" spans="1:11" ht="13.5" customHeight="1" x14ac:dyDescent="0.2">
      <c r="A126" s="33">
        <v>6091</v>
      </c>
      <c r="B126" s="37" t="s">
        <v>136</v>
      </c>
      <c r="C126" s="34"/>
      <c r="D126" s="35">
        <v>15</v>
      </c>
      <c r="E126" s="36">
        <f t="shared" si="13"/>
        <v>0</v>
      </c>
      <c r="F126" s="4"/>
      <c r="G126" s="3"/>
      <c r="H126" s="24" t="s">
        <v>208</v>
      </c>
    </row>
    <row r="127" spans="1:11" ht="13.5" customHeight="1" x14ac:dyDescent="0.2">
      <c r="A127" s="33">
        <v>6092</v>
      </c>
      <c r="B127" s="37" t="s">
        <v>139</v>
      </c>
      <c r="C127" s="34"/>
      <c r="D127" s="35">
        <v>15</v>
      </c>
      <c r="E127" s="36">
        <f t="shared" si="13"/>
        <v>0</v>
      </c>
      <c r="F127" s="4"/>
      <c r="G127" s="3"/>
      <c r="H127" s="25" t="s">
        <v>215</v>
      </c>
    </row>
    <row r="128" spans="1:11" ht="13.5" customHeight="1" x14ac:dyDescent="0.2">
      <c r="A128" s="33">
        <v>6093</v>
      </c>
      <c r="B128" s="37" t="s">
        <v>142</v>
      </c>
      <c r="C128" s="34"/>
      <c r="D128" s="35">
        <v>15</v>
      </c>
      <c r="E128" s="36">
        <f t="shared" si="13"/>
        <v>0</v>
      </c>
      <c r="F128" s="4"/>
      <c r="G128" s="3"/>
      <c r="H128" s="26" t="s">
        <v>232</v>
      </c>
    </row>
    <row r="129" spans="1:8" ht="13.5" customHeight="1" thickBot="1" x14ac:dyDescent="0.25">
      <c r="A129" s="33">
        <v>1053</v>
      </c>
      <c r="B129" s="34" t="s">
        <v>144</v>
      </c>
      <c r="C129" s="34"/>
      <c r="D129" s="35">
        <v>10</v>
      </c>
      <c r="E129" s="36">
        <f t="shared" si="13"/>
        <v>0</v>
      </c>
      <c r="F129" s="4"/>
      <c r="G129" s="3"/>
      <c r="H129" s="27" t="s">
        <v>233</v>
      </c>
    </row>
    <row r="130" spans="1:8" ht="13.5" customHeight="1" x14ac:dyDescent="0.2">
      <c r="A130" s="33">
        <v>1054</v>
      </c>
      <c r="B130" s="37" t="s">
        <v>145</v>
      </c>
      <c r="C130" s="34"/>
      <c r="D130" s="35">
        <v>10</v>
      </c>
      <c r="E130" s="36">
        <f t="shared" si="13"/>
        <v>0</v>
      </c>
      <c r="F130" s="4"/>
      <c r="G130" s="3"/>
    </row>
    <row r="131" spans="1:8" ht="13.5" customHeight="1" x14ac:dyDescent="0.25">
      <c r="A131" s="33">
        <v>1051</v>
      </c>
      <c r="B131" s="34" t="s">
        <v>146</v>
      </c>
      <c r="C131" s="34"/>
      <c r="D131" s="35">
        <v>20</v>
      </c>
      <c r="E131" s="36">
        <f t="shared" si="13"/>
        <v>0</v>
      </c>
      <c r="G131" s="21" t="s">
        <v>209</v>
      </c>
      <c r="H131" s="12"/>
    </row>
    <row r="132" spans="1:8" ht="13.5" customHeight="1" x14ac:dyDescent="0.25">
      <c r="A132" s="33">
        <v>1052</v>
      </c>
      <c r="B132" s="37" t="s">
        <v>147</v>
      </c>
      <c r="C132" s="34"/>
      <c r="D132" s="35">
        <v>20</v>
      </c>
      <c r="E132" s="36">
        <f t="shared" si="13"/>
        <v>0</v>
      </c>
      <c r="G132" s="22"/>
      <c r="H132" s="13" t="s">
        <v>210</v>
      </c>
    </row>
    <row r="133" spans="1:8" ht="13.5" customHeight="1" x14ac:dyDescent="0.2">
      <c r="A133" s="17"/>
      <c r="B133" s="4"/>
      <c r="C133" s="4"/>
      <c r="D133" s="6" t="s">
        <v>42</v>
      </c>
      <c r="E133" s="39">
        <f>SUM(E125:E132)</f>
        <v>0</v>
      </c>
    </row>
    <row r="134" spans="1:8" ht="15.75" customHeight="1" x14ac:dyDescent="0.2"/>
    <row r="135" spans="1:8" ht="15.75" customHeight="1" x14ac:dyDescent="0.2"/>
    <row r="136" spans="1:8" ht="15.75" customHeight="1" x14ac:dyDescent="0.2"/>
    <row r="137" spans="1:8" ht="15.75" customHeight="1" x14ac:dyDescent="0.2"/>
    <row r="138" spans="1:8" ht="15.75" customHeight="1" x14ac:dyDescent="0.2"/>
    <row r="139" spans="1:8" ht="15.75" customHeight="1" x14ac:dyDescent="0.2"/>
    <row r="140" spans="1:8" ht="15.75" customHeight="1" x14ac:dyDescent="0.2"/>
    <row r="141" spans="1:8" ht="15.75" customHeight="1" x14ac:dyDescent="0.2"/>
    <row r="142" spans="1:8" ht="15.75" customHeight="1" x14ac:dyDescent="0.2"/>
    <row r="143" spans="1:8" ht="15.75" customHeight="1" x14ac:dyDescent="0.2"/>
    <row r="144" spans="1:8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</sheetData>
  <sortState xmlns:xlrd2="http://schemas.microsoft.com/office/spreadsheetml/2017/richdata2" ref="G28:K32">
    <sortCondition ref="H28:H32"/>
  </sortState>
  <mergeCells count="40">
    <mergeCell ref="G27:K27"/>
    <mergeCell ref="A1:E1"/>
    <mergeCell ref="A53:E53"/>
    <mergeCell ref="G34:K34"/>
    <mergeCell ref="A37:E37"/>
    <mergeCell ref="A24:E24"/>
    <mergeCell ref="G1:K1"/>
    <mergeCell ref="G109:H109"/>
    <mergeCell ref="I109:K109"/>
    <mergeCell ref="G50:K50"/>
    <mergeCell ref="G107:K107"/>
    <mergeCell ref="G108:H108"/>
    <mergeCell ref="I108:K108"/>
    <mergeCell ref="G77:K77"/>
    <mergeCell ref="I111:K111"/>
    <mergeCell ref="G112:H112"/>
    <mergeCell ref="I112:K112"/>
    <mergeCell ref="G110:H110"/>
    <mergeCell ref="I110:K110"/>
    <mergeCell ref="I120:K120"/>
    <mergeCell ref="G115:H115"/>
    <mergeCell ref="I115:K115"/>
    <mergeCell ref="G113:H113"/>
    <mergeCell ref="I113:K113"/>
    <mergeCell ref="A77:E77"/>
    <mergeCell ref="A95:E95"/>
    <mergeCell ref="A103:E103"/>
    <mergeCell ref="G89:K89"/>
    <mergeCell ref="I122:K122"/>
    <mergeCell ref="I119:K119"/>
    <mergeCell ref="I118:K118"/>
    <mergeCell ref="G116:H116"/>
    <mergeCell ref="I116:K116"/>
    <mergeCell ref="G117:H117"/>
    <mergeCell ref="I117:K117"/>
    <mergeCell ref="G114:H114"/>
    <mergeCell ref="I114:K114"/>
    <mergeCell ref="G121:H121"/>
    <mergeCell ref="I121:K121"/>
    <mergeCell ref="G120:H120"/>
  </mergeCells>
  <pageMargins left="0.21" right="0.17" top="0.26" bottom="0.17" header="0.3" footer="0.21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Cohen</dc:creator>
  <cp:lastModifiedBy>Patricia Cohen</cp:lastModifiedBy>
  <cp:lastPrinted>2026-04-02T11:46:44Z</cp:lastPrinted>
  <dcterms:created xsi:type="dcterms:W3CDTF">2026-03-27T12:21:57Z</dcterms:created>
  <dcterms:modified xsi:type="dcterms:W3CDTF">2026-04-02T11:46:57Z</dcterms:modified>
</cp:coreProperties>
</file>